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060" windowHeight="12915" activeTab="0"/>
  </bookViews>
  <sheets>
    <sheet name="29.03.2008" sheetId="1" r:id="rId1"/>
    <sheet name="30.03.2008" sheetId="2" r:id="rId2"/>
    <sheet name="підсумки" sheetId="3" r:id="rId3"/>
  </sheets>
  <definedNames/>
  <calcPr fullCalcOnLoad="1"/>
</workbook>
</file>

<file path=xl/sharedStrings.xml><?xml version="1.0" encoding="utf-8"?>
<sst xmlns="http://schemas.openxmlformats.org/spreadsheetml/2006/main" count="2433" uniqueCount="572">
  <si>
    <t>Дискв.</t>
  </si>
  <si>
    <t>Мегеден Арнольд</t>
  </si>
  <si>
    <t>Вілічук Василь</t>
  </si>
  <si>
    <t>Матвійчук Дмитро</t>
  </si>
  <si>
    <t>Чорней Максим</t>
  </si>
  <si>
    <t>Аксенчук Юрій</t>
  </si>
  <si>
    <t>Сорочук Борис</t>
  </si>
  <si>
    <t>Гушул Іван</t>
  </si>
  <si>
    <t>Джугалик Максим</t>
  </si>
  <si>
    <t>Зазуляк Дмитро</t>
  </si>
  <si>
    <t>Паламарюк Михайло</t>
  </si>
  <si>
    <t>Лупу Артем</t>
  </si>
  <si>
    <t>Бурдейний Андрій</t>
  </si>
  <si>
    <t>Команюк Іван</t>
  </si>
  <si>
    <t>Кулик Євген</t>
  </si>
  <si>
    <t>Демченко Вячеслав</t>
  </si>
  <si>
    <t>Лизій Віталій</t>
  </si>
  <si>
    <t>Сурла Ігор</t>
  </si>
  <si>
    <t>Колотило Андрій</t>
  </si>
  <si>
    <t>Гладкий Іван</t>
  </si>
  <si>
    <t>Бордіян Георгій</t>
  </si>
  <si>
    <t>Котляр Михайло</t>
  </si>
  <si>
    <t>Морар Юлія</t>
  </si>
  <si>
    <t>Дичук Наколіна</t>
  </si>
  <si>
    <t>Гаврилюк Ірина</t>
  </si>
  <si>
    <t>Царик Марина</t>
  </si>
  <si>
    <t>Балан Христина</t>
  </si>
  <si>
    <t>Паламарюк Діана</t>
  </si>
  <si>
    <t>Ванзуряк Іван</t>
  </si>
  <si>
    <t>Штефюк Юлія</t>
  </si>
  <si>
    <t>Шкварун Ірина</t>
  </si>
  <si>
    <t>Ч10, нов, 5 КП, 1.870 км, набір висот 40 м</t>
  </si>
  <si>
    <t>Ч12, 5 КП, 2.190 км, набір висот 50 м</t>
  </si>
  <si>
    <t>Ч14Б, 8 КП, 2.970 км, набір висот 50 м</t>
  </si>
  <si>
    <t xml:space="preserve">Клас дистанції - IIю </t>
  </si>
  <si>
    <t>Жильцова Тетяна</t>
  </si>
  <si>
    <t>Кочало Тетяна</t>
  </si>
  <si>
    <t>Макарук Олег</t>
  </si>
  <si>
    <t>Ч14А, 8 КП, 3.240 км, набір висот 70 м</t>
  </si>
  <si>
    <t>Ч16Б, 8 КП, 3.550 км, набір висот 70 м</t>
  </si>
  <si>
    <t>Ч16А, 10 КП, 3.870 км, набір висот 100 м</t>
  </si>
  <si>
    <t>Ч18Б, 10 КП, 4.720 км, набір висот 60 м</t>
  </si>
  <si>
    <t>Ч18А, 17 КП, 5.980 км, набір висот 165 м</t>
  </si>
  <si>
    <t>Ч21, 20 КП, 8.020 км, набір висот 215 м</t>
  </si>
  <si>
    <t>Ч45, 10 КП, 3.870 км, набір висот 100 м</t>
  </si>
  <si>
    <t>Ж10, нов, 5 КП, 1.630 км, набір висот 30 м</t>
  </si>
  <si>
    <t>Ж12, 5 КП, 1.890 км, набір висот 40 м</t>
  </si>
  <si>
    <t>Ж14Б, 5 КП, 2.160 км, набір висот 40 м</t>
  </si>
  <si>
    <t>Ж16Б, 7 КП, 2.860 км, набір висот 60 м</t>
  </si>
  <si>
    <t>Ж16А, 7 КП, 3.420 км, набір висот 65 м</t>
  </si>
  <si>
    <t>Ж18Б, 8 КП, 3.580 км, набір висот 80 м</t>
  </si>
  <si>
    <t>Ж18А, 11 КП, 4.120 км, набір висот 75 м</t>
  </si>
  <si>
    <t>Ж21, 12 КП, 6.030 км, набір висот 150 м</t>
  </si>
  <si>
    <t>Глибока-7</t>
  </si>
  <si>
    <t>Глибока-8</t>
  </si>
  <si>
    <t>Новоселиця Колос 1</t>
  </si>
  <si>
    <t>Новоселиця Колос 2</t>
  </si>
  <si>
    <t>Вижн.ОЦТКЕМ</t>
  </si>
  <si>
    <t>Тупкал Олександр</t>
  </si>
  <si>
    <t xml:space="preserve">Клас дистанції   - III </t>
  </si>
  <si>
    <t xml:space="preserve">Клас дистанції   - IIю </t>
  </si>
  <si>
    <t xml:space="preserve">Клас дистанції   - II  </t>
  </si>
  <si>
    <t xml:space="preserve">Клас дистанції  - IIю </t>
  </si>
  <si>
    <t>Новошинський Андрій</t>
  </si>
  <si>
    <t>29.03.2008р.</t>
  </si>
  <si>
    <t>сума</t>
  </si>
  <si>
    <t>30.03.2008р.</t>
  </si>
  <si>
    <t>Головний суддя:</t>
  </si>
  <si>
    <t>Головний секретар:</t>
  </si>
  <si>
    <t>Палагнюк О.М.</t>
  </si>
  <si>
    <t>Іваненко А.В.</t>
  </si>
  <si>
    <t>Ч10, нов, 6 КП, 1.300 км, набір висот 35 м</t>
  </si>
  <si>
    <t>Ч12, 6 КП, 1.460 км, набір висот 55 м</t>
  </si>
  <si>
    <t>Ч14Б, 7 КП, 1.720 км, набір висот 55 м</t>
  </si>
  <si>
    <t>Ч14А, 9 КП, 1.620 км, набір висот 60 м</t>
  </si>
  <si>
    <t>Ч16Б, 7 КП, 2.120 км, набір висот 60 м</t>
  </si>
  <si>
    <t>Ч16А, 16 КП, 2.900 км, набір висот 95 м</t>
  </si>
  <si>
    <t>Ч18Б, 10 КП, 2.690 км, набір висот 85 м</t>
  </si>
  <si>
    <t>Ч18А, 15 КП, 3.470 км, набір висот 135 м</t>
  </si>
  <si>
    <t>Ч21, 15 КП, 3.470 км, набір висот 135 м</t>
  </si>
  <si>
    <t>Ч45, 9 КП, 1.620 км, набір висот 60 м</t>
  </si>
  <si>
    <t>Ж10, нов, 6 КП, 1.300 км, набір висот 35 м</t>
  </si>
  <si>
    <t>Ж12, 6 КП, 1.460 км, набір висот 55 м</t>
  </si>
  <si>
    <t>Ж14Б, 7 КП, 1.720 км, набір висот 55 м</t>
  </si>
  <si>
    <t>Ж14А, 9 КП, 1.620 км, набір висот 60 м</t>
  </si>
  <si>
    <t>Ж16Б, 7 КП, 2.120 км, набір висот 60 м</t>
  </si>
  <si>
    <t>Ж16А, 12 КП, 2.730 км, набір висот 80 м</t>
  </si>
  <si>
    <t>Ж18Б, 10 КП, 2.690 км, набір висот 85 м</t>
  </si>
  <si>
    <t>Ж18А, 15 КП, 3.140 км, набір висот 105 м</t>
  </si>
  <si>
    <t>Ж21, 15 КП, 3.140 км, набір висот 105 м</t>
  </si>
  <si>
    <t>Ж14А, 7 КП, 2.700 км, набор высоты 60 м</t>
  </si>
  <si>
    <t>Підсніжник 2008</t>
  </si>
  <si>
    <t>29.03.2008, ур. Гарячий Урбан</t>
  </si>
  <si>
    <t>Крушельницький Дмитро</t>
  </si>
  <si>
    <t>Гімназія №2</t>
  </si>
  <si>
    <t>Стрілецький Василь</t>
  </si>
  <si>
    <t>Попук Олексій</t>
  </si>
  <si>
    <t>Глібка Євген</t>
  </si>
  <si>
    <t>Влайко Андрій</t>
  </si>
  <si>
    <t>Допиряк Богдан</t>
  </si>
  <si>
    <t>Лутіт Ігор</t>
  </si>
  <si>
    <t>Інтер СММ</t>
  </si>
  <si>
    <t>Павленчук Олег</t>
  </si>
  <si>
    <t>Козар Юрій</t>
  </si>
  <si>
    <t>ЗНЗ №30</t>
  </si>
  <si>
    <t>Сафрюк Лазар</t>
  </si>
  <si>
    <t>Луківці</t>
  </si>
  <si>
    <t>Мельник Дмитро</t>
  </si>
  <si>
    <t>Хотинський район</t>
  </si>
  <si>
    <t>IIIю</t>
  </si>
  <si>
    <t>Скрипник Петро</t>
  </si>
  <si>
    <t>IIю</t>
  </si>
  <si>
    <t>Павленчук Микола</t>
  </si>
  <si>
    <t>Шарага Вадим</t>
  </si>
  <si>
    <t>Хотин-Клішківці</t>
  </si>
  <si>
    <t>Чахлеу Ігор</t>
  </si>
  <si>
    <t>Герцаївський район</t>
  </si>
  <si>
    <t>Лазар Вадим</t>
  </si>
  <si>
    <t>Кочервей Ілля</t>
  </si>
  <si>
    <t>Шляхта Станіслав</t>
  </si>
  <si>
    <t>Холозьон Анатолій</t>
  </si>
  <si>
    <t>Глибоцька ЗОШ</t>
  </si>
  <si>
    <t>Думітраш Василь</t>
  </si>
  <si>
    <t>Герца2</t>
  </si>
  <si>
    <t>Мойсюк Юрій</t>
  </si>
  <si>
    <t>Маковій Іван</t>
  </si>
  <si>
    <t>Плетіка Іван</t>
  </si>
  <si>
    <t>Калмуцький Вячеслав</t>
  </si>
  <si>
    <t>Кочервей Георгій</t>
  </si>
  <si>
    <t>Нікуліца Богдан</t>
  </si>
  <si>
    <t>Сокирянський район</t>
  </si>
  <si>
    <t>Колот Олександр</t>
  </si>
  <si>
    <t>ДЮСШ №1</t>
  </si>
  <si>
    <t>Кьоніг Олег</t>
  </si>
  <si>
    <t>Малофій Ілля</t>
  </si>
  <si>
    <t>Петринець Сергій</t>
  </si>
  <si>
    <t>ДЮСШ №4</t>
  </si>
  <si>
    <t>Мержиєвський Дмитро</t>
  </si>
  <si>
    <t>Овчаренко Владислав</t>
  </si>
  <si>
    <t>Безручак Іван</t>
  </si>
  <si>
    <t>Муравйов Олександр</t>
  </si>
  <si>
    <t>Гімназія №7</t>
  </si>
  <si>
    <t>Боднарь Іван</t>
  </si>
  <si>
    <t>Микитюк Янек</t>
  </si>
  <si>
    <t>Шандро Володимир</t>
  </si>
  <si>
    <t>Вижницький район</t>
  </si>
  <si>
    <t>Руснак Роман</t>
  </si>
  <si>
    <t>Заставна2</t>
  </si>
  <si>
    <t>Кожокар Олександр</t>
  </si>
  <si>
    <t>ЗНЗ №42</t>
  </si>
  <si>
    <t>Воробець Олександр</t>
  </si>
  <si>
    <t>Мунтян Ю.</t>
  </si>
  <si>
    <t>Глибока-3</t>
  </si>
  <si>
    <t>Карпій Максим</t>
  </si>
  <si>
    <t>III</t>
  </si>
  <si>
    <t>Рильчук Андрій</t>
  </si>
  <si>
    <t>Путильський район</t>
  </si>
  <si>
    <t>Якобан Іван</t>
  </si>
  <si>
    <t>Загул Віталій</t>
  </si>
  <si>
    <t>Бучацький Дмитро</t>
  </si>
  <si>
    <t>Гакман Іван</t>
  </si>
  <si>
    <t>Латковський Олександр</t>
  </si>
  <si>
    <t>Єрмілов Олександр</t>
  </si>
  <si>
    <t>Новодністровськ</t>
  </si>
  <si>
    <t>Майщук Євген</t>
  </si>
  <si>
    <t>Кишпан Лазар</t>
  </si>
  <si>
    <t>Сафронел Іван</t>
  </si>
  <si>
    <t>IIю    - 100%  -   0:22:22</t>
  </si>
  <si>
    <t>Цимбалістий Всеволод</t>
  </si>
  <si>
    <t>Глибоцький район</t>
  </si>
  <si>
    <t>Iю</t>
  </si>
  <si>
    <t>Тіхонов Сергій</t>
  </si>
  <si>
    <t>м. Чернівці</t>
  </si>
  <si>
    <t>Лупуляк Дмитро</t>
  </si>
  <si>
    <t>Москалюк Ігор</t>
  </si>
  <si>
    <t>Новоселицький район</t>
  </si>
  <si>
    <t>Глива Олександр</t>
  </si>
  <si>
    <t>Сидорчук Андрій</t>
  </si>
  <si>
    <t>ОЦТКЕУМ</t>
  </si>
  <si>
    <t>Келя Андрій</t>
  </si>
  <si>
    <t>Кіцманський район</t>
  </si>
  <si>
    <t>Гриндей Олександр</t>
  </si>
  <si>
    <t>Келя В'ячеслав</t>
  </si>
  <si>
    <t>Беженар Іван</t>
  </si>
  <si>
    <t>Кукурудзяк Андрій</t>
  </si>
  <si>
    <t>Чебан Євген.</t>
  </si>
  <si>
    <t>Кельменецький район</t>
  </si>
  <si>
    <t>Лизій Іван</t>
  </si>
  <si>
    <t>Єнаті Дмитро</t>
  </si>
  <si>
    <t>Тарбінський Олег</t>
  </si>
  <si>
    <t>Стрілецький Валентин</t>
  </si>
  <si>
    <t>Карп Михайло</t>
  </si>
  <si>
    <t>Сторожинець2</t>
  </si>
  <si>
    <t>Пеленгей Євген</t>
  </si>
  <si>
    <t>Сокиряни2</t>
  </si>
  <si>
    <t>Асіміонєсє Юліан</t>
  </si>
  <si>
    <t>Кочервей Вячеслав</t>
  </si>
  <si>
    <t>Таращук Стас</t>
  </si>
  <si>
    <t>Оріон</t>
  </si>
  <si>
    <t>Гандзій Роман</t>
  </si>
  <si>
    <t>Бейко Вадим</t>
  </si>
  <si>
    <t>"Меридіан" Глибока</t>
  </si>
  <si>
    <t>Кувіла Роман</t>
  </si>
  <si>
    <t>Цап Ростислав</t>
  </si>
  <si>
    <t>Білійчук Степан</t>
  </si>
  <si>
    <t>Агапій Денис</t>
  </si>
  <si>
    <t>Маковійчук Олександр</t>
  </si>
  <si>
    <t>Заставнівський район</t>
  </si>
  <si>
    <t>Юрковський Андрій</t>
  </si>
  <si>
    <t>Шереда Олександр</t>
  </si>
  <si>
    <t>Сторожинецький район</t>
  </si>
  <si>
    <t>Кримняк Сергій</t>
  </si>
  <si>
    <t>Гуцул Євген</t>
  </si>
  <si>
    <t>Мепищук Іван</t>
  </si>
  <si>
    <t>Бучка Ігор</t>
  </si>
  <si>
    <t>Шереда Станіслав</t>
  </si>
  <si>
    <t>Тупкан Олександр</t>
  </si>
  <si>
    <t>Скоробогач Алік</t>
  </si>
  <si>
    <t>Венгер Анатолій</t>
  </si>
  <si>
    <t>Гоцман Іван</t>
  </si>
  <si>
    <t>Грубський О.</t>
  </si>
  <si>
    <t>Костенюк Іван</t>
  </si>
  <si>
    <t>Стримбу Юрій</t>
  </si>
  <si>
    <t>Чагорська ЗОШ</t>
  </si>
  <si>
    <t>Семенюк Олександр</t>
  </si>
  <si>
    <t>Шляхта Олександр</t>
  </si>
  <si>
    <t>Черней Дмитро</t>
  </si>
  <si>
    <t>Черватюк Андрій</t>
  </si>
  <si>
    <t>Пуршега Михайло</t>
  </si>
  <si>
    <t>Асіміонєсє Васілій</t>
  </si>
  <si>
    <t>Заяц Євген</t>
  </si>
  <si>
    <t>Роман Богдан</t>
  </si>
  <si>
    <t>Вижн ОЦТКЕМ</t>
  </si>
  <si>
    <t>Гушул Віктор</t>
  </si>
  <si>
    <t>II</t>
  </si>
  <si>
    <t>Головко Павло</t>
  </si>
  <si>
    <t>Демченко Сергій</t>
  </si>
  <si>
    <t>Гоцман Степан</t>
  </si>
  <si>
    <t>Колотило Д.</t>
  </si>
  <si>
    <t>Сисолєтін Сергій</t>
  </si>
  <si>
    <t>Асанді Георгій</t>
  </si>
  <si>
    <t>Руссу Олег</t>
  </si>
  <si>
    <t>Скицько Андрій</t>
  </si>
  <si>
    <t>Марчук Андрій</t>
  </si>
  <si>
    <t>"ПІЛІГРІМ", ДЮСШ №4</t>
  </si>
  <si>
    <t>Чуревич Юрій</t>
  </si>
  <si>
    <t>Андрійчук Петро</t>
  </si>
  <si>
    <t>Литвинюк Василь</t>
  </si>
  <si>
    <t>Черней Вадим</t>
  </si>
  <si>
    <t>Кушнір Олександр</t>
  </si>
  <si>
    <t>Олійник Стас</t>
  </si>
  <si>
    <t>Асіміонєсє Василь</t>
  </si>
  <si>
    <t>Фуштей Даніїл</t>
  </si>
  <si>
    <t>Дорофтей Андрій</t>
  </si>
  <si>
    <t>Романюк Петро</t>
  </si>
  <si>
    <t>Кіфюк Віктор</t>
  </si>
  <si>
    <t>Косован Василь</t>
  </si>
  <si>
    <t>Гаваленко Олександр</t>
  </si>
  <si>
    <t>Урсул Микола</t>
  </si>
  <si>
    <t>Матвій Богдан</t>
  </si>
  <si>
    <t>Котельбан Сергій</t>
  </si>
  <si>
    <t>Думітраш Іван</t>
  </si>
  <si>
    <t>Колісник Володимир</t>
  </si>
  <si>
    <t>Кирилеску Едгар</t>
  </si>
  <si>
    <t>Білійчук Микола</t>
  </si>
  <si>
    <t>Тарновецький Іван</t>
  </si>
  <si>
    <t>Мельник Максим</t>
  </si>
  <si>
    <t>Корольков Олег</t>
  </si>
  <si>
    <t>Гребенніков Артем</t>
  </si>
  <si>
    <t>Задунайський Богдан</t>
  </si>
  <si>
    <t>Клим Ігор</t>
  </si>
  <si>
    <t>Тариця Дмитро</t>
  </si>
  <si>
    <t>Лупуляк Микола</t>
  </si>
  <si>
    <t>Баранюк Максим</t>
  </si>
  <si>
    <t>Макарук О.</t>
  </si>
  <si>
    <t>Підлісний Богдан</t>
  </si>
  <si>
    <t>Кокіс Тарас</t>
  </si>
  <si>
    <t>I</t>
  </si>
  <si>
    <t>Топорівський Іван</t>
  </si>
  <si>
    <t>Дорофтей Сергій</t>
  </si>
  <si>
    <t>Мойсюк Василь</t>
  </si>
  <si>
    <t>Боднарюк Максим</t>
  </si>
  <si>
    <t>Коропецький Василь</t>
  </si>
  <si>
    <t>Цюпа Дмитро</t>
  </si>
  <si>
    <t>Євдощак Анатолій</t>
  </si>
  <si>
    <t>Цебенко Олександр</t>
  </si>
  <si>
    <t>Доманчук Ілля</t>
  </si>
  <si>
    <t>Величко Денис</t>
  </si>
  <si>
    <t>Щербатий Денис</t>
  </si>
  <si>
    <t>Шамбра Ігор</t>
  </si>
  <si>
    <t>Плохій Олександр</t>
  </si>
  <si>
    <t>Побежан Дмитро</t>
  </si>
  <si>
    <t>Нагірняк Олександр</t>
  </si>
  <si>
    <t>Добродійчук Василь</t>
  </si>
  <si>
    <t>Танас Пінтелей</t>
  </si>
  <si>
    <t>Балан Валентин</t>
  </si>
  <si>
    <t>Велущак Сергій</t>
  </si>
  <si>
    <t>Камінський Сергій</t>
  </si>
  <si>
    <t>Попеску Дмитро</t>
  </si>
  <si>
    <t>Боднарюк Юрій</t>
  </si>
  <si>
    <t>Маланчук Роман</t>
  </si>
  <si>
    <t>Тіран Олександр</t>
  </si>
  <si>
    <t>Гаврилюк Сергій</t>
  </si>
  <si>
    <t>Тютюник Олександр</t>
  </si>
  <si>
    <t>Музика Дмитро</t>
  </si>
  <si>
    <t>Чебан Євген</t>
  </si>
  <si>
    <t>Шендерюк Ігор</t>
  </si>
  <si>
    <t>Рожко Денис</t>
  </si>
  <si>
    <t>Герасим Ігор</t>
  </si>
  <si>
    <t>Чобан Олександр</t>
  </si>
  <si>
    <t>Галан Ярослав</t>
  </si>
  <si>
    <t>КМС</t>
  </si>
  <si>
    <t>Арсенюк Михайло</t>
  </si>
  <si>
    <t>Сандул Дмитро</t>
  </si>
  <si>
    <t>Булигін Олександр</t>
  </si>
  <si>
    <t>Васильков Сергій</t>
  </si>
  <si>
    <t>Булигін Павло</t>
  </si>
  <si>
    <t>Тіхонов Роман</t>
  </si>
  <si>
    <t>Харицький Сергій</t>
  </si>
  <si>
    <t>Федорюк Андрій</t>
  </si>
  <si>
    <t>Дичук Олександр</t>
  </si>
  <si>
    <t>Крилюк Артем</t>
  </si>
  <si>
    <t>Лизій Ярослав</t>
  </si>
  <si>
    <t>Лазар Іван</t>
  </si>
  <si>
    <t>Пашковська Ольга</t>
  </si>
  <si>
    <t>Мамчук Олена</t>
  </si>
  <si>
    <t>Чопик Ніна</t>
  </si>
  <si>
    <t>Хащева Вікторія</t>
  </si>
  <si>
    <t>Романюк Ніколь</t>
  </si>
  <si>
    <t>Гушан Вікторія</t>
  </si>
  <si>
    <t>Попович Христина</t>
  </si>
  <si>
    <t>Дубковецька Хрестина</t>
  </si>
  <si>
    <t>Прозоровська Настя</t>
  </si>
  <si>
    <t>Полич Таїсія</t>
  </si>
  <si>
    <t>00:56:49     1</t>
  </si>
  <si>
    <t>Соколовська Валя</t>
  </si>
  <si>
    <t>01:03:22     1</t>
  </si>
  <si>
    <t>Павлюкович Олександра</t>
  </si>
  <si>
    <t>01:05:34     1</t>
  </si>
  <si>
    <t>Ставрані Юлія</t>
  </si>
  <si>
    <t>01:14:13     1</t>
  </si>
  <si>
    <t>Якобан Анастасія</t>
  </si>
  <si>
    <t>01:14:31     1</t>
  </si>
  <si>
    <t>Омельченко Вікторія</t>
  </si>
  <si>
    <t>01:30:45     1</t>
  </si>
  <si>
    <t>Калістро Юлія</t>
  </si>
  <si>
    <t>Блошко Анастасія</t>
  </si>
  <si>
    <t>Тагієв Федір</t>
  </si>
  <si>
    <t>Мердіргер Олександр</t>
  </si>
  <si>
    <t>Баранюк Володимир</t>
  </si>
  <si>
    <t>Бойко Олександр</t>
  </si>
  <si>
    <t>Кіс Олег</t>
  </si>
  <si>
    <t>Терице Анна-Марія</t>
  </si>
  <si>
    <t>Унгурян Віталіна</t>
  </si>
  <si>
    <t>Метрусь Хрестина</t>
  </si>
  <si>
    <t>Кожелянко Каріна</t>
  </si>
  <si>
    <t>Білійчук Ярослава</t>
  </si>
  <si>
    <t>Коротоненко Галя</t>
  </si>
  <si>
    <t>Ротар Тетяна</t>
  </si>
  <si>
    <t>Сидорчук Ірина</t>
  </si>
  <si>
    <t>Дерміденко Ірина</t>
  </si>
  <si>
    <t>Нікула Ірина</t>
  </si>
  <si>
    <t>Снігуряк Людмила</t>
  </si>
  <si>
    <t>Кочеткова Марина</t>
  </si>
  <si>
    <t>Іфтодій В.</t>
  </si>
  <si>
    <t>Лазар Валентина</t>
  </si>
  <si>
    <t>Дяченко Надія</t>
  </si>
  <si>
    <t>Іванюк Х.</t>
  </si>
  <si>
    <t>Федоруца Тетяна</t>
  </si>
  <si>
    <t>Головчак Інна</t>
  </si>
  <si>
    <t>Балан Оксана</t>
  </si>
  <si>
    <t>Бугаєнко Діана</t>
  </si>
  <si>
    <t>Шкалей Настя</t>
  </si>
  <si>
    <t>Джуравець Аліна</t>
  </si>
  <si>
    <t>Розкрут Діана</t>
  </si>
  <si>
    <t>Брилякова Іра</t>
  </si>
  <si>
    <t>Озерлянська Марина</t>
  </si>
  <si>
    <t>Бабечко Оля</t>
  </si>
  <si>
    <t>Сигал Богдана</t>
  </si>
  <si>
    <t>Джуравець Юлія</t>
  </si>
  <si>
    <t>Лєбєдєва Саша</t>
  </si>
  <si>
    <t>Дмитращук Крістіна</t>
  </si>
  <si>
    <t>Крупка Анастасія</t>
  </si>
  <si>
    <t>Томнюк Любов</t>
  </si>
  <si>
    <t>Мельник Валентина</t>
  </si>
  <si>
    <t>Шевчук Аліна</t>
  </si>
  <si>
    <t>Сафрюк Марія</t>
  </si>
  <si>
    <t>Павлович Крістіна</t>
  </si>
  <si>
    <t>Хабайло Сніжана</t>
  </si>
  <si>
    <t>Качало Тетяна</t>
  </si>
  <si>
    <t>Ходоба Ольга</t>
  </si>
  <si>
    <t>Кушнір Тетяна</t>
  </si>
  <si>
    <t>Устянська Олена</t>
  </si>
  <si>
    <t>Дерміденко Лілія</t>
  </si>
  <si>
    <t>Затинайченко Ксенія</t>
  </si>
  <si>
    <t>Настас Еріка</t>
  </si>
  <si>
    <t>Ухожанська Євгенія</t>
  </si>
  <si>
    <t>Бєлова Анастасія</t>
  </si>
  <si>
    <t>Павлюк Валентина</t>
  </si>
  <si>
    <t>Грицунік Крістіна</t>
  </si>
  <si>
    <t>Грикаловська Надія</t>
  </si>
  <si>
    <t>Унгурян Маріна</t>
  </si>
  <si>
    <t>Кошман Крістіна</t>
  </si>
  <si>
    <t>Стугеряну Ірина</t>
  </si>
  <si>
    <t>Саєнчук Ольга</t>
  </si>
  <si>
    <t>Тумак Руслана</t>
  </si>
  <si>
    <t>Тимофій Діана</t>
  </si>
  <si>
    <t>Нікула Ольга</t>
  </si>
  <si>
    <t>Порфірова Альона</t>
  </si>
  <si>
    <t>Мартинюк Ірина</t>
  </si>
  <si>
    <t>Тутука Катя</t>
  </si>
  <si>
    <t>Цинагаш Настя</t>
  </si>
  <si>
    <t>Влад Вероніка</t>
  </si>
  <si>
    <t>Скидан Адріана</t>
  </si>
  <si>
    <t>Меринчук Оксана</t>
  </si>
  <si>
    <t>Більченко Альона</t>
  </si>
  <si>
    <t>Долинян Ауріка</t>
  </si>
  <si>
    <t>Духновська Валентина</t>
  </si>
  <si>
    <t>Шулдак Тетяна</t>
  </si>
  <si>
    <t>Трояновська Наталія</t>
  </si>
  <si>
    <t>Цуркан Інна</t>
  </si>
  <si>
    <t>Доскалова Альона</t>
  </si>
  <si>
    <t>Кирилова Люба</t>
  </si>
  <si>
    <t>Токарюк Ольга</t>
  </si>
  <si>
    <t>Білоус Віталіна</t>
  </si>
  <si>
    <t>Гушул Юлія</t>
  </si>
  <si>
    <t>Олар Анастасія</t>
  </si>
  <si>
    <t>Лішман Альона</t>
  </si>
  <si>
    <t>Макарук Анна</t>
  </si>
  <si>
    <t>Петріянчук Тетяна</t>
  </si>
  <si>
    <t>Голбан Мирослава</t>
  </si>
  <si>
    <t>Литвинюк Яна</t>
  </si>
  <si>
    <t>Тонієвич Марина</t>
  </si>
  <si>
    <t>Валігурська Іванна</t>
  </si>
  <si>
    <t>Ткачук Роксолана</t>
  </si>
  <si>
    <t>Таткова Надія</t>
  </si>
  <si>
    <t>Бостан Маряна</t>
  </si>
  <si>
    <t>Кельман Оксана</t>
  </si>
  <si>
    <t>Коцюбан Марина</t>
  </si>
  <si>
    <t>Томнюк Богдана</t>
  </si>
  <si>
    <t>Кябуру Стела</t>
  </si>
  <si>
    <t>Рожко Анна</t>
  </si>
  <si>
    <t>Костюк Марія</t>
  </si>
  <si>
    <t>Костюк Крістіна</t>
  </si>
  <si>
    <t>Чебан Тетяна</t>
  </si>
  <si>
    <t>Кулагіна Наталія</t>
  </si>
  <si>
    <t>Сазонова Мілана</t>
  </si>
  <si>
    <t>Юрчук Ярослава</t>
  </si>
  <si>
    <t>Репчук Олена</t>
  </si>
  <si>
    <t>Миронюк Мар'яна</t>
  </si>
  <si>
    <t>Яблончак Оксана</t>
  </si>
  <si>
    <t>Аніщенко Алла</t>
  </si>
  <si>
    <t>Дроник Алла</t>
  </si>
  <si>
    <t>Крикова Анастасія</t>
  </si>
  <si>
    <t>Чубатько Яна</t>
  </si>
  <si>
    <t>Курелару Кристина</t>
  </si>
  <si>
    <t>Маланке Маріна</t>
  </si>
  <si>
    <t>Бешлей Оксана</t>
  </si>
  <si>
    <t>Ковтюк Любов</t>
  </si>
  <si>
    <t>Загарюк Крістіна</t>
  </si>
  <si>
    <t>Федорюк Галина</t>
  </si>
  <si>
    <t>Дядюра Ганна</t>
  </si>
  <si>
    <t>Іваненко Ольга</t>
  </si>
  <si>
    <t>№</t>
  </si>
  <si>
    <t>прізвище, ім'я</t>
  </si>
  <si>
    <t>команда</t>
  </si>
  <si>
    <t>розряд</t>
  </si>
  <si>
    <t>номер</t>
  </si>
  <si>
    <t>результат</t>
  </si>
  <si>
    <t>місце</t>
  </si>
  <si>
    <t>вик.розряд</t>
  </si>
  <si>
    <t>бали</t>
  </si>
  <si>
    <t>1:36:49     1</t>
  </si>
  <si>
    <t>Побуріан Дмитро</t>
  </si>
  <si>
    <t>ОЦТКЕУМ 2</t>
  </si>
  <si>
    <t>Хотин-Колінківці 2</t>
  </si>
  <si>
    <t>Хотин-Колінківці 1</t>
  </si>
  <si>
    <t>РАЙОННИЙ ЗАЛІК</t>
  </si>
  <si>
    <t>КЛУБНИЙ ЗАЛІК</t>
  </si>
  <si>
    <t>30.03.2008, с. Тарашани</t>
  </si>
  <si>
    <t>Кваліфікаційний рівень - 3.1 балів</t>
  </si>
  <si>
    <t>IIю    - 105%  -   0:21:50</t>
  </si>
  <si>
    <t>IIIю   - 129%  -   0:26:50</t>
  </si>
  <si>
    <t>Кваліфікаційний рівень - 2.6 балів</t>
  </si>
  <si>
    <t>IIIю   - 123%  -   0:27:31</t>
  </si>
  <si>
    <t>Кваліфікаційний рівень - 15.2 бала</t>
  </si>
  <si>
    <t>ІIIю   - 150%  -   0:16:27</t>
  </si>
  <si>
    <t>ІIю    - 123%  -   0:13:29</t>
  </si>
  <si>
    <t>II, Ію - 102%  -   0:11:11</t>
  </si>
  <si>
    <t>Кваліфікаційний рівень - 21.3 бала</t>
  </si>
  <si>
    <t>III, ІІю - 129%  -   0:30:59</t>
  </si>
  <si>
    <t>II, Ію   - 108%  -   0:25:56</t>
  </si>
  <si>
    <t>ІІIю     - 158%  -   0:37:57</t>
  </si>
  <si>
    <t>Кваліфікаційний рівень - 33.0 бала</t>
  </si>
  <si>
    <t>II, Ію   - 114%  -   0:24:52</t>
  </si>
  <si>
    <t>III, ІІю - 135%  -   0:29:27</t>
  </si>
  <si>
    <t>ІІIю    - 166%  -   0:36:13</t>
  </si>
  <si>
    <t xml:space="preserve">Клас дистанції  - КМС   </t>
  </si>
  <si>
    <t>Кваліфікаційний рівень - 184.0 бала</t>
  </si>
  <si>
    <t>КМС  - 102%  -  0:21:14</t>
  </si>
  <si>
    <t>I      - 117%  -   0:24:21</t>
  </si>
  <si>
    <t>II,Ію  - 135%  -   0:28:06</t>
  </si>
  <si>
    <t>III, ІІю - 162%  -   0:33:43</t>
  </si>
  <si>
    <t>ІІІю    - 199%  -   0:41:26</t>
  </si>
  <si>
    <t>Кваліфікаційний рівень - 1.8 балів</t>
  </si>
  <si>
    <t>IIIю  - 114%  -   0:25:56</t>
  </si>
  <si>
    <t>ІІІ, IIю  - 100%  -   0:16:11</t>
  </si>
  <si>
    <t>ІIIю  - 123%  -   0:19:54</t>
  </si>
  <si>
    <t xml:space="preserve">Класс дистанции   - IІIю </t>
  </si>
  <si>
    <t>ІIIю  - 114%  -   0:27:16</t>
  </si>
  <si>
    <t xml:space="preserve">Клас дистанції  - Iю </t>
  </si>
  <si>
    <t>Кваліфікаційний рівень - 11.2 балів</t>
  </si>
  <si>
    <t>II, Ію    - 100%  -   0:13:25</t>
  </si>
  <si>
    <t>ІІІ, ІIю   - 120%  -   0:16:06</t>
  </si>
  <si>
    <t>ІIIю      - 146%  -   0:19:35</t>
  </si>
  <si>
    <t xml:space="preserve">Клас дистанції   - Iю </t>
  </si>
  <si>
    <t>Кваліфікаційний рівень - 20.0 балів</t>
  </si>
  <si>
    <t>II, Ію    - 108%  -   0:31:30</t>
  </si>
  <si>
    <t>ІІІ, ІIю  - 129%  -   0:37:38</t>
  </si>
  <si>
    <t>ІIIю     - 158%  -   0:46:05</t>
  </si>
  <si>
    <t>Кваліфікаційний рівень - 3.2 бали</t>
  </si>
  <si>
    <t>ІІІ,IІю - 105%  -   0:31:33</t>
  </si>
  <si>
    <t>ІIIю    - 105%  -   0:38:46</t>
  </si>
  <si>
    <t xml:space="preserve">Клас дистанції - IІIю </t>
  </si>
  <si>
    <t>Кваліфікаційний рівень - 0.9 балів</t>
  </si>
  <si>
    <t>ІIIю  - 111%  -   0:49:04</t>
  </si>
  <si>
    <t>Клас дистанції - Iю</t>
  </si>
  <si>
    <t>Кваліфікаційний рівень - 11.1 балів</t>
  </si>
  <si>
    <t>II,Iю    - 100%  -   0:22:52</t>
  </si>
  <si>
    <t>ІІІ,ІIю  - 120%  -   0:27:26</t>
  </si>
  <si>
    <t>ІIIю     - 146%  -   0:33:23</t>
  </si>
  <si>
    <t xml:space="preserve">Клас дистанції - Iю  </t>
  </si>
  <si>
    <t>Кваліфікаційний рівень - 19.3 бала</t>
  </si>
  <si>
    <t>II,Ію     - 105%  -   0:40:47</t>
  </si>
  <si>
    <t>III,ІІю   - 126%  -   0:48:56</t>
  </si>
  <si>
    <t>ІІIю      - 154%  -   0:59:48</t>
  </si>
  <si>
    <t>Кваліфікаційний рівень - 35.0 балів</t>
  </si>
  <si>
    <t>II,Ію     - 114%  -   0:59:56</t>
  </si>
  <si>
    <t>III,ІІю   - 135%  -   1:10:58</t>
  </si>
  <si>
    <t>ІІIю      - 166%  -   1:27:16</t>
  </si>
  <si>
    <t>І</t>
  </si>
  <si>
    <t>Клас дистанції - КМС</t>
  </si>
  <si>
    <t>Кваліфікаційний рівень - 171.0 бал</t>
  </si>
  <si>
    <t>КМС     - 102%  -  0:59:32</t>
  </si>
  <si>
    <t>I       - 117%  -  1:08:17</t>
  </si>
  <si>
    <t>ІI      - 135%  -  1:18:48</t>
  </si>
  <si>
    <t>ІII     - 199%  -  1:26:09</t>
  </si>
  <si>
    <t xml:space="preserve">Клас дистанції - ІІІю   </t>
  </si>
  <si>
    <t>Кваліфікаційний рівень - 1.8 бала</t>
  </si>
  <si>
    <t>ІІІю  - 114%  -   41:34</t>
  </si>
  <si>
    <t>Кваліфікаційний рівень - 2.2 бала</t>
  </si>
  <si>
    <t xml:space="preserve">Клас дистанції - ІIю   </t>
  </si>
  <si>
    <t>ІІю   - 100%  -   25:39</t>
  </si>
  <si>
    <t>ІІІю  - 123%  -   31:33</t>
  </si>
  <si>
    <t>Кваліфікаційний рівень - 4.3 бали</t>
  </si>
  <si>
    <t>ІIю   - 108%  -   0:28:48</t>
  </si>
  <si>
    <t>ІIIю  - 132%  -   0:35:12</t>
  </si>
  <si>
    <t xml:space="preserve">Клас дистанції - Iю </t>
  </si>
  <si>
    <t>Кваліфікаційний рівень - 16.0 балів</t>
  </si>
  <si>
    <t>ІІІ,ІIю  - 126%  -   0:46:17</t>
  </si>
  <si>
    <t>ІIIю     - 154%  -   0:56:34</t>
  </si>
  <si>
    <t>Кваліфікаційний рівень - 10.0 балів</t>
  </si>
  <si>
    <t>II,Ію    - 100%  -   0:48:15</t>
  </si>
  <si>
    <t>ІІІ,ІIю  - 120%  -   0:57:54</t>
  </si>
  <si>
    <t>ІIIю     - 146%  -   1:10:27</t>
  </si>
  <si>
    <t>ІІю</t>
  </si>
  <si>
    <t>ІІІю</t>
  </si>
  <si>
    <t>Ію</t>
  </si>
  <si>
    <t>ІІ</t>
  </si>
  <si>
    <t>ІІІ</t>
  </si>
  <si>
    <t>ІІ,Iю    - 105%  -   0:38:34</t>
  </si>
  <si>
    <t>IІIю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</si>
</sst>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u val="single"/>
      <sz val="10"/>
      <color indexed="40"/>
      <name val="Arial Cyr"/>
      <family val="0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sz val="10"/>
      <name val="Courier New"/>
      <family val="3"/>
    </font>
    <font>
      <sz val="8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2"/>
      <color indexed="56"/>
      <name val="Arial Cyr"/>
      <family val="2"/>
    </font>
    <font>
      <b/>
      <sz val="12"/>
      <color indexed="10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1" fontId="0" fillId="0" borderId="0" xfId="0" applyNumberFormat="1" applyFont="1" applyAlignment="1">
      <alignment horizontal="left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2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21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1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3.875" style="6" customWidth="1"/>
    <col min="2" max="2" width="23.375" style="5" customWidth="1"/>
    <col min="3" max="3" width="21.125" style="5" customWidth="1"/>
    <col min="4" max="4" width="6.25390625" style="5" customWidth="1"/>
    <col min="5" max="5" width="7.125" style="10" customWidth="1"/>
    <col min="6" max="6" width="9.625" style="9" customWidth="1"/>
    <col min="7" max="7" width="5.125" style="10" customWidth="1"/>
    <col min="8" max="8" width="10.00390625" style="9" customWidth="1"/>
    <col min="9" max="9" width="6.625" style="10" customWidth="1"/>
    <col min="10" max="16384" width="9.125" style="5" customWidth="1"/>
  </cols>
  <sheetData>
    <row r="1" spans="1:19" ht="15.75" customHeight="1">
      <c r="A1" s="4"/>
      <c r="B1" s="4"/>
      <c r="C1" s="4" t="s">
        <v>91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2:19" ht="15.75" customHeight="1">
      <c r="B2" s="4"/>
      <c r="C2" s="7" t="s">
        <v>92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ht="5.25" customHeight="1"/>
    <row r="4" spans="1:9" s="9" customFormat="1" ht="15.75">
      <c r="A4" s="8" t="s">
        <v>71</v>
      </c>
      <c r="B4" s="8"/>
      <c r="C4" s="8"/>
      <c r="G4" s="10"/>
      <c r="I4" s="10"/>
    </row>
    <row r="5" spans="1:9" ht="12.75">
      <c r="A5" s="3" t="s">
        <v>463</v>
      </c>
      <c r="B5" s="3" t="s">
        <v>464</v>
      </c>
      <c r="C5" s="3" t="s">
        <v>465</v>
      </c>
      <c r="D5" s="3" t="s">
        <v>466</v>
      </c>
      <c r="E5" s="3" t="s">
        <v>467</v>
      </c>
      <c r="F5" s="3" t="s">
        <v>468</v>
      </c>
      <c r="G5" s="3" t="s">
        <v>469</v>
      </c>
      <c r="H5" s="3" t="s">
        <v>470</v>
      </c>
      <c r="I5" s="3"/>
    </row>
    <row r="6" spans="1:7" ht="12.75">
      <c r="A6" s="6">
        <v>1</v>
      </c>
      <c r="B6" s="5" t="s">
        <v>93</v>
      </c>
      <c r="C6" s="5" t="s">
        <v>94</v>
      </c>
      <c r="E6" s="10">
        <v>422</v>
      </c>
      <c r="F6" s="11">
        <v>0.007523148148148148</v>
      </c>
      <c r="G6" s="10">
        <v>1</v>
      </c>
    </row>
    <row r="7" spans="1:7" ht="12.75">
      <c r="A7" s="6">
        <v>2</v>
      </c>
      <c r="B7" s="5" t="s">
        <v>95</v>
      </c>
      <c r="C7" s="5" t="s">
        <v>475</v>
      </c>
      <c r="E7" s="10">
        <v>139</v>
      </c>
      <c r="F7" s="11">
        <v>0.01347222222222222</v>
      </c>
      <c r="G7" s="10">
        <v>2</v>
      </c>
    </row>
    <row r="8" spans="1:7" ht="12.75">
      <c r="A8" s="6">
        <v>3</v>
      </c>
      <c r="B8" s="5" t="s">
        <v>96</v>
      </c>
      <c r="C8" s="5" t="s">
        <v>94</v>
      </c>
      <c r="E8" s="10">
        <v>425</v>
      </c>
      <c r="F8" s="11">
        <v>0.018541666666666668</v>
      </c>
      <c r="G8" s="10">
        <v>3</v>
      </c>
    </row>
    <row r="9" spans="1:7" ht="12.75">
      <c r="A9" s="6">
        <v>4</v>
      </c>
      <c r="B9" s="5" t="s">
        <v>97</v>
      </c>
      <c r="C9" s="5" t="s">
        <v>94</v>
      </c>
      <c r="E9" s="10">
        <v>424</v>
      </c>
      <c r="F9" s="11">
        <v>0.021157407407407406</v>
      </c>
      <c r="G9" s="10">
        <v>4</v>
      </c>
    </row>
    <row r="10" spans="1:7" ht="12.75">
      <c r="A10" s="6">
        <v>5</v>
      </c>
      <c r="B10" s="5" t="s">
        <v>98</v>
      </c>
      <c r="C10" s="5" t="s">
        <v>94</v>
      </c>
      <c r="E10" s="10">
        <v>427</v>
      </c>
      <c r="F10" s="11">
        <v>0.023807870370370368</v>
      </c>
      <c r="G10" s="10">
        <v>5</v>
      </c>
    </row>
    <row r="11" spans="1:7" ht="12.75">
      <c r="A11" s="6">
        <v>6</v>
      </c>
      <c r="B11" s="5" t="s">
        <v>99</v>
      </c>
      <c r="C11" s="5" t="s">
        <v>94</v>
      </c>
      <c r="E11" s="10">
        <v>426</v>
      </c>
      <c r="F11" s="11">
        <v>0.026608796296296297</v>
      </c>
      <c r="G11" s="10">
        <v>6</v>
      </c>
    </row>
    <row r="12" spans="1:7" ht="12.75">
      <c r="A12" s="6">
        <v>7</v>
      </c>
      <c r="B12" s="5" t="s">
        <v>100</v>
      </c>
      <c r="C12" s="5" t="s">
        <v>101</v>
      </c>
      <c r="E12" s="10">
        <v>864</v>
      </c>
      <c r="F12" s="11">
        <v>0.027141203703703706</v>
      </c>
      <c r="G12" s="10">
        <v>7</v>
      </c>
    </row>
    <row r="13" spans="1:7" ht="12.75">
      <c r="A13" s="6">
        <v>8</v>
      </c>
      <c r="B13" s="5" t="s">
        <v>102</v>
      </c>
      <c r="C13" s="5" t="s">
        <v>475</v>
      </c>
      <c r="E13" s="10">
        <v>140</v>
      </c>
      <c r="F13" s="11">
        <v>0.034386574074074076</v>
      </c>
      <c r="G13" s="10">
        <v>8</v>
      </c>
    </row>
    <row r="14" spans="1:5" ht="12.75">
      <c r="A14" s="6">
        <v>9</v>
      </c>
      <c r="B14" s="5" t="s">
        <v>103</v>
      </c>
      <c r="C14" s="5" t="s">
        <v>104</v>
      </c>
      <c r="E14" s="10">
        <v>226</v>
      </c>
    </row>
    <row r="15" spans="1:5" ht="12.75">
      <c r="A15" s="6">
        <v>10</v>
      </c>
      <c r="B15" s="5" t="s">
        <v>105</v>
      </c>
      <c r="C15" s="5" t="s">
        <v>106</v>
      </c>
      <c r="E15" s="10">
        <v>407</v>
      </c>
    </row>
    <row r="16" spans="7:9" s="9" customFormat="1" ht="5.25" customHeight="1">
      <c r="G16" s="10"/>
      <c r="I16" s="10"/>
    </row>
    <row r="17" spans="1:9" s="9" customFormat="1" ht="15.75">
      <c r="A17" s="8" t="s">
        <v>72</v>
      </c>
      <c r="B17" s="8"/>
      <c r="C17" s="8"/>
      <c r="G17" s="10"/>
      <c r="I17" s="10"/>
    </row>
    <row r="18" spans="1:9" s="9" customFormat="1" ht="12.75">
      <c r="A18" s="3" t="s">
        <v>463</v>
      </c>
      <c r="B18" s="3" t="s">
        <v>464</v>
      </c>
      <c r="C18" s="3" t="s">
        <v>465</v>
      </c>
      <c r="D18" s="3" t="s">
        <v>466</v>
      </c>
      <c r="E18" s="3" t="s">
        <v>467</v>
      </c>
      <c r="F18" s="3" t="s">
        <v>468</v>
      </c>
      <c r="G18" s="3" t="s">
        <v>469</v>
      </c>
      <c r="H18" s="3" t="s">
        <v>470</v>
      </c>
      <c r="I18" s="3" t="s">
        <v>471</v>
      </c>
    </row>
    <row r="19" spans="1:9" ht="12.75">
      <c r="A19" s="6">
        <v>1</v>
      </c>
      <c r="B19" s="5" t="s">
        <v>107</v>
      </c>
      <c r="C19" s="5" t="s">
        <v>108</v>
      </c>
      <c r="D19" s="5" t="s">
        <v>109</v>
      </c>
      <c r="E19" s="10">
        <v>102</v>
      </c>
      <c r="F19" s="11">
        <v>0.014444444444444446</v>
      </c>
      <c r="G19" s="10">
        <v>1</v>
      </c>
      <c r="H19" s="9" t="s">
        <v>565</v>
      </c>
      <c r="I19" s="10">
        <v>30</v>
      </c>
    </row>
    <row r="20" spans="1:9" ht="12.75">
      <c r="A20" s="6">
        <v>2</v>
      </c>
      <c r="B20" s="5" t="s">
        <v>110</v>
      </c>
      <c r="C20" s="5" t="s">
        <v>55</v>
      </c>
      <c r="D20" s="5" t="s">
        <v>111</v>
      </c>
      <c r="E20" s="10">
        <v>263</v>
      </c>
      <c r="F20" s="11">
        <v>0.014664351851851852</v>
      </c>
      <c r="G20" s="10">
        <v>2</v>
      </c>
      <c r="H20" s="9" t="s">
        <v>565</v>
      </c>
      <c r="I20" s="10">
        <v>28</v>
      </c>
    </row>
    <row r="21" spans="1:9" ht="12.75">
      <c r="A21" s="6">
        <v>3</v>
      </c>
      <c r="B21" s="5" t="s">
        <v>112</v>
      </c>
      <c r="C21" s="5" t="s">
        <v>108</v>
      </c>
      <c r="D21" s="5" t="s">
        <v>109</v>
      </c>
      <c r="E21" s="10">
        <v>101</v>
      </c>
      <c r="F21" s="11">
        <v>0.01636574074074074</v>
      </c>
      <c r="G21" s="10">
        <v>3</v>
      </c>
      <c r="H21" s="9" t="s">
        <v>566</v>
      </c>
      <c r="I21" s="10">
        <v>26</v>
      </c>
    </row>
    <row r="22" spans="1:9" ht="12.75">
      <c r="A22" s="6">
        <v>4</v>
      </c>
      <c r="B22" s="5" t="s">
        <v>113</v>
      </c>
      <c r="C22" s="5" t="s">
        <v>114</v>
      </c>
      <c r="E22" s="10">
        <v>120</v>
      </c>
      <c r="F22" s="11">
        <v>0.019074074074074073</v>
      </c>
      <c r="G22" s="10">
        <v>4</v>
      </c>
      <c r="I22" s="10">
        <v>25</v>
      </c>
    </row>
    <row r="23" spans="1:9" ht="12.75">
      <c r="A23" s="6">
        <v>5</v>
      </c>
      <c r="B23" s="5" t="s">
        <v>115</v>
      </c>
      <c r="C23" s="5" t="s">
        <v>116</v>
      </c>
      <c r="E23" s="10">
        <v>173</v>
      </c>
      <c r="F23" s="11">
        <v>0.01996527777777778</v>
      </c>
      <c r="G23" s="10">
        <v>5</v>
      </c>
      <c r="I23" s="10">
        <v>24</v>
      </c>
    </row>
    <row r="24" spans="1:9" ht="12.75">
      <c r="A24" s="6">
        <v>6</v>
      </c>
      <c r="B24" s="5" t="s">
        <v>117</v>
      </c>
      <c r="C24" s="5" t="s">
        <v>476</v>
      </c>
      <c r="E24" s="10">
        <v>135</v>
      </c>
      <c r="F24" s="11">
        <v>0.029768518518518517</v>
      </c>
      <c r="G24" s="10">
        <v>6</v>
      </c>
      <c r="I24" s="10">
        <v>23</v>
      </c>
    </row>
    <row r="25" spans="1:9" ht="12.75">
      <c r="A25" s="6">
        <v>7</v>
      </c>
      <c r="B25" s="5" t="s">
        <v>118</v>
      </c>
      <c r="C25" s="5" t="s">
        <v>55</v>
      </c>
      <c r="D25" s="5" t="s">
        <v>109</v>
      </c>
      <c r="E25" s="10">
        <v>277</v>
      </c>
      <c r="F25" s="11">
        <v>0.029826388888888892</v>
      </c>
      <c r="G25" s="10">
        <v>7</v>
      </c>
      <c r="I25" s="10">
        <v>22</v>
      </c>
    </row>
    <row r="26" spans="1:9" ht="12.75">
      <c r="A26" s="6">
        <v>8</v>
      </c>
      <c r="B26" s="5" t="s">
        <v>119</v>
      </c>
      <c r="C26" s="5" t="s">
        <v>114</v>
      </c>
      <c r="E26" s="10">
        <v>122</v>
      </c>
      <c r="F26" s="11">
        <v>0.033379629629629634</v>
      </c>
      <c r="G26" s="10">
        <v>8</v>
      </c>
      <c r="I26" s="10">
        <v>21</v>
      </c>
    </row>
    <row r="27" spans="1:9" ht="12.75">
      <c r="A27" s="6">
        <v>9</v>
      </c>
      <c r="B27" s="5" t="s">
        <v>120</v>
      </c>
      <c r="C27" s="5" t="s">
        <v>121</v>
      </c>
      <c r="D27" s="5" t="s">
        <v>109</v>
      </c>
      <c r="E27" s="10">
        <v>392</v>
      </c>
      <c r="F27" s="11">
        <v>0.03774305555555556</v>
      </c>
      <c r="G27" s="10">
        <v>9</v>
      </c>
      <c r="I27" s="10">
        <v>20</v>
      </c>
    </row>
    <row r="28" spans="1:9" ht="12.75">
      <c r="A28" s="6">
        <v>10</v>
      </c>
      <c r="B28" s="5" t="s">
        <v>122</v>
      </c>
      <c r="C28" s="5" t="s">
        <v>123</v>
      </c>
      <c r="E28" s="10">
        <v>185</v>
      </c>
      <c r="F28" s="11">
        <v>0.03920138888888889</v>
      </c>
      <c r="G28" s="10">
        <v>10</v>
      </c>
      <c r="I28" s="10">
        <v>19</v>
      </c>
    </row>
    <row r="29" spans="1:9" ht="12.75">
      <c r="A29" s="6">
        <v>11</v>
      </c>
      <c r="B29" s="5" t="s">
        <v>124</v>
      </c>
      <c r="C29" s="5" t="s">
        <v>106</v>
      </c>
      <c r="D29" s="5" t="s">
        <v>109</v>
      </c>
      <c r="E29" s="10">
        <v>406</v>
      </c>
      <c r="F29" s="11">
        <v>0.05069444444444445</v>
      </c>
      <c r="G29" s="10">
        <v>11</v>
      </c>
      <c r="I29" s="10">
        <v>18</v>
      </c>
    </row>
    <row r="30" spans="1:9" ht="12.75">
      <c r="A30" s="6">
        <v>12</v>
      </c>
      <c r="B30" s="5" t="s">
        <v>125</v>
      </c>
      <c r="C30" s="5" t="s">
        <v>104</v>
      </c>
      <c r="E30" s="10">
        <v>232</v>
      </c>
      <c r="F30" s="11">
        <v>0.056122685185185185</v>
      </c>
      <c r="G30" s="10">
        <v>12</v>
      </c>
      <c r="I30" s="10">
        <v>17</v>
      </c>
    </row>
    <row r="31" spans="1:9" ht="12.75">
      <c r="A31" s="6">
        <v>13</v>
      </c>
      <c r="B31" s="5" t="s">
        <v>126</v>
      </c>
      <c r="C31" s="5" t="s">
        <v>116</v>
      </c>
      <c r="E31" s="10">
        <v>179</v>
      </c>
      <c r="F31" s="11">
        <v>0.058645833333333335</v>
      </c>
      <c r="G31" s="10">
        <v>13</v>
      </c>
      <c r="I31" s="10">
        <v>16</v>
      </c>
    </row>
    <row r="32" spans="1:9" ht="12.75">
      <c r="A32" s="6">
        <v>14</v>
      </c>
      <c r="B32" s="5" t="s">
        <v>127</v>
      </c>
      <c r="C32" s="5" t="s">
        <v>104</v>
      </c>
      <c r="E32" s="10">
        <v>231</v>
      </c>
      <c r="F32" s="11">
        <v>0.06715277777777778</v>
      </c>
      <c r="G32" s="10">
        <v>14</v>
      </c>
      <c r="I32" s="10">
        <v>15</v>
      </c>
    </row>
    <row r="33" spans="1:5" ht="12.75">
      <c r="A33" s="6">
        <v>15</v>
      </c>
      <c r="B33" s="5" t="s">
        <v>128</v>
      </c>
      <c r="C33" s="5" t="s">
        <v>56</v>
      </c>
      <c r="D33" s="5" t="s">
        <v>111</v>
      </c>
      <c r="E33" s="10">
        <v>272</v>
      </c>
    </row>
    <row r="34" spans="1:5" ht="12.75">
      <c r="A34" s="6">
        <v>16</v>
      </c>
      <c r="B34" s="5" t="s">
        <v>129</v>
      </c>
      <c r="C34" s="5" t="s">
        <v>130</v>
      </c>
      <c r="D34" s="5" t="s">
        <v>109</v>
      </c>
      <c r="E34" s="10">
        <v>351</v>
      </c>
    </row>
    <row r="35" spans="1:5" ht="12.75">
      <c r="A35" s="6">
        <v>17</v>
      </c>
      <c r="B35" s="5" t="s">
        <v>131</v>
      </c>
      <c r="C35" s="5" t="s">
        <v>132</v>
      </c>
      <c r="E35" s="10">
        <v>376</v>
      </c>
    </row>
    <row r="36" spans="1:5" ht="12.75">
      <c r="A36" s="6">
        <v>18</v>
      </c>
      <c r="B36" s="5" t="s">
        <v>133</v>
      </c>
      <c r="C36" s="5" t="s">
        <v>132</v>
      </c>
      <c r="D36" s="5" t="s">
        <v>109</v>
      </c>
      <c r="E36" s="10">
        <v>377</v>
      </c>
    </row>
    <row r="37" spans="1:5" ht="12.75">
      <c r="A37" s="6">
        <v>19</v>
      </c>
      <c r="B37" s="5" t="s">
        <v>134</v>
      </c>
      <c r="C37" s="5" t="s">
        <v>121</v>
      </c>
      <c r="D37" s="5" t="s">
        <v>109</v>
      </c>
      <c r="E37" s="10">
        <v>400</v>
      </c>
    </row>
    <row r="38" spans="1:5" ht="12.75">
      <c r="A38" s="6">
        <v>20</v>
      </c>
      <c r="B38" s="5" t="s">
        <v>135</v>
      </c>
      <c r="C38" s="5" t="s">
        <v>136</v>
      </c>
      <c r="E38" s="10">
        <v>445</v>
      </c>
    </row>
    <row r="39" spans="1:5" ht="12.75">
      <c r="A39" s="6">
        <v>21</v>
      </c>
      <c r="B39" s="5" t="s">
        <v>137</v>
      </c>
      <c r="C39" s="5" t="s">
        <v>101</v>
      </c>
      <c r="D39" s="5" t="s">
        <v>109</v>
      </c>
      <c r="E39" s="10">
        <v>865</v>
      </c>
    </row>
    <row r="40" spans="1:5" ht="12.75">
      <c r="A40" s="6">
        <v>22</v>
      </c>
      <c r="B40" s="5" t="s">
        <v>138</v>
      </c>
      <c r="C40" s="5" t="s">
        <v>101</v>
      </c>
      <c r="E40" s="10">
        <v>954</v>
      </c>
    </row>
    <row r="41" spans="1:9" s="9" customFormat="1" ht="12.75">
      <c r="A41" s="9" t="s">
        <v>60</v>
      </c>
      <c r="G41" s="10"/>
      <c r="I41" s="10"/>
    </row>
    <row r="42" spans="1:9" s="9" customFormat="1" ht="12.75">
      <c r="A42" s="9" t="s">
        <v>480</v>
      </c>
      <c r="G42" s="10"/>
      <c r="I42" s="10"/>
    </row>
    <row r="43" spans="1:9" s="9" customFormat="1" ht="12.75">
      <c r="A43" s="9" t="s">
        <v>481</v>
      </c>
      <c r="G43" s="10"/>
      <c r="I43" s="10"/>
    </row>
    <row r="44" spans="1:9" s="9" customFormat="1" ht="12.75">
      <c r="A44" s="9" t="s">
        <v>482</v>
      </c>
      <c r="G44" s="10"/>
      <c r="I44" s="10"/>
    </row>
    <row r="45" spans="1:9" s="9" customFormat="1" ht="15.75">
      <c r="A45" s="8" t="s">
        <v>73</v>
      </c>
      <c r="B45" s="8"/>
      <c r="C45" s="8"/>
      <c r="G45" s="10"/>
      <c r="I45" s="10"/>
    </row>
    <row r="46" spans="1:9" s="9" customFormat="1" ht="12.75">
      <c r="A46" s="3" t="s">
        <v>463</v>
      </c>
      <c r="B46" s="3" t="s">
        <v>464</v>
      </c>
      <c r="C46" s="3" t="s">
        <v>465</v>
      </c>
      <c r="D46" s="3" t="s">
        <v>466</v>
      </c>
      <c r="E46" s="3" t="s">
        <v>467</v>
      </c>
      <c r="F46" s="3" t="s">
        <v>468</v>
      </c>
      <c r="G46" s="3" t="s">
        <v>469</v>
      </c>
      <c r="H46" s="3" t="s">
        <v>470</v>
      </c>
      <c r="I46" s="3" t="s">
        <v>471</v>
      </c>
    </row>
    <row r="47" spans="1:9" ht="12.75">
      <c r="A47" s="6">
        <v>1</v>
      </c>
      <c r="B47" s="5" t="s">
        <v>139</v>
      </c>
      <c r="C47" s="5" t="s">
        <v>136</v>
      </c>
      <c r="E47" s="10">
        <v>446</v>
      </c>
      <c r="F47" s="11">
        <v>0.015532407407407406</v>
      </c>
      <c r="G47" s="10">
        <v>1</v>
      </c>
      <c r="H47" s="9" t="s">
        <v>111</v>
      </c>
      <c r="I47" s="10">
        <v>30</v>
      </c>
    </row>
    <row r="48" spans="1:9" ht="12.75">
      <c r="A48" s="6">
        <v>2</v>
      </c>
      <c r="B48" s="5" t="s">
        <v>140</v>
      </c>
      <c r="C48" s="5" t="s">
        <v>141</v>
      </c>
      <c r="D48" s="5" t="s">
        <v>109</v>
      </c>
      <c r="E48" s="10">
        <v>170</v>
      </c>
      <c r="F48" s="11">
        <v>0.01861111111111111</v>
      </c>
      <c r="G48" s="10">
        <v>2</v>
      </c>
      <c r="H48" s="9" t="s">
        <v>566</v>
      </c>
      <c r="I48" s="10">
        <v>28</v>
      </c>
    </row>
    <row r="49" spans="1:9" ht="12.75">
      <c r="A49" s="6">
        <v>3</v>
      </c>
      <c r="B49" s="5" t="s">
        <v>142</v>
      </c>
      <c r="C49" s="5" t="s">
        <v>104</v>
      </c>
      <c r="E49" s="10">
        <v>223</v>
      </c>
      <c r="F49" s="11">
        <v>0.02732638888888889</v>
      </c>
      <c r="G49" s="10">
        <v>3</v>
      </c>
      <c r="I49" s="10">
        <v>26</v>
      </c>
    </row>
    <row r="50" spans="1:9" ht="12.75">
      <c r="A50" s="6">
        <v>4</v>
      </c>
      <c r="B50" s="5" t="s">
        <v>143</v>
      </c>
      <c r="C50" s="5" t="s">
        <v>104</v>
      </c>
      <c r="E50" s="10">
        <v>224</v>
      </c>
      <c r="F50" s="11">
        <v>0.029166666666666664</v>
      </c>
      <c r="G50" s="10">
        <v>4</v>
      </c>
      <c r="I50" s="10">
        <v>25</v>
      </c>
    </row>
    <row r="51" spans="1:9" ht="12.75">
      <c r="A51" s="6">
        <v>5</v>
      </c>
      <c r="B51" s="5" t="s">
        <v>144</v>
      </c>
      <c r="C51" s="5" t="s">
        <v>145</v>
      </c>
      <c r="E51" s="10">
        <v>146</v>
      </c>
      <c r="F51" s="11">
        <v>0.03078703703703704</v>
      </c>
      <c r="G51" s="10">
        <v>5</v>
      </c>
      <c r="I51" s="10">
        <v>24</v>
      </c>
    </row>
    <row r="52" spans="1:9" ht="12.75">
      <c r="A52" s="6">
        <v>6</v>
      </c>
      <c r="B52" s="5" t="s">
        <v>146</v>
      </c>
      <c r="C52" s="5" t="s">
        <v>147</v>
      </c>
      <c r="E52" s="10">
        <v>199</v>
      </c>
      <c r="F52" s="11">
        <v>0.033171296296296296</v>
      </c>
      <c r="G52" s="10">
        <v>6</v>
      </c>
      <c r="I52" s="10">
        <v>23</v>
      </c>
    </row>
    <row r="53" spans="1:9" ht="12.75">
      <c r="A53" s="6">
        <v>7</v>
      </c>
      <c r="B53" s="5" t="s">
        <v>148</v>
      </c>
      <c r="C53" s="5" t="s">
        <v>149</v>
      </c>
      <c r="E53" s="10">
        <v>339</v>
      </c>
      <c r="F53" s="11">
        <v>0.03328703703703704</v>
      </c>
      <c r="G53" s="10">
        <v>7</v>
      </c>
      <c r="I53" s="10">
        <v>22</v>
      </c>
    </row>
    <row r="54" spans="1:9" ht="12.75">
      <c r="A54" s="6">
        <v>8</v>
      </c>
      <c r="B54" s="5" t="s">
        <v>150</v>
      </c>
      <c r="C54" s="5" t="s">
        <v>132</v>
      </c>
      <c r="E54" s="10">
        <v>380</v>
      </c>
      <c r="F54" s="11">
        <v>0.034212962962962966</v>
      </c>
      <c r="G54" s="10">
        <v>8</v>
      </c>
      <c r="I54" s="10">
        <v>21</v>
      </c>
    </row>
    <row r="55" spans="1:9" ht="12.75">
      <c r="A55" s="6">
        <v>9</v>
      </c>
      <c r="B55" s="5" t="s">
        <v>151</v>
      </c>
      <c r="C55" s="5" t="s">
        <v>152</v>
      </c>
      <c r="E55" s="10">
        <v>280</v>
      </c>
      <c r="F55" s="11">
        <v>0.03855324074074074</v>
      </c>
      <c r="G55" s="10">
        <v>9</v>
      </c>
      <c r="I55" s="10">
        <v>20</v>
      </c>
    </row>
    <row r="56" spans="1:9" ht="12.75">
      <c r="A56" s="6">
        <v>10</v>
      </c>
      <c r="B56" s="5" t="s">
        <v>153</v>
      </c>
      <c r="C56" s="5" t="s">
        <v>132</v>
      </c>
      <c r="D56" s="5" t="s">
        <v>154</v>
      </c>
      <c r="E56" s="10">
        <v>375</v>
      </c>
      <c r="F56" s="11">
        <v>0.04614583333333333</v>
      </c>
      <c r="G56" s="10">
        <v>10</v>
      </c>
      <c r="I56" s="10">
        <v>19</v>
      </c>
    </row>
    <row r="57" spans="1:9" ht="12.75">
      <c r="A57" s="6">
        <v>11</v>
      </c>
      <c r="B57" s="5" t="s">
        <v>155</v>
      </c>
      <c r="C57" s="5" t="s">
        <v>156</v>
      </c>
      <c r="E57" s="10">
        <v>163</v>
      </c>
      <c r="F57" s="11">
        <v>0.046828703703703706</v>
      </c>
      <c r="G57" s="10">
        <v>11</v>
      </c>
      <c r="I57" s="10">
        <v>18</v>
      </c>
    </row>
    <row r="58" spans="1:9" ht="12.75">
      <c r="A58" s="6">
        <v>12</v>
      </c>
      <c r="B58" s="5" t="s">
        <v>157</v>
      </c>
      <c r="C58" s="5" t="s">
        <v>104</v>
      </c>
      <c r="E58" s="10">
        <v>229</v>
      </c>
      <c r="F58" s="11">
        <v>0.09244212962962962</v>
      </c>
      <c r="G58" s="10">
        <v>12</v>
      </c>
      <c r="I58" s="10">
        <v>17</v>
      </c>
    </row>
    <row r="59" spans="1:5" ht="12.75">
      <c r="A59" s="6">
        <v>13</v>
      </c>
      <c r="B59" s="5" t="s">
        <v>158</v>
      </c>
      <c r="C59" s="5" t="s">
        <v>145</v>
      </c>
      <c r="E59" s="10">
        <v>145</v>
      </c>
    </row>
    <row r="60" spans="1:5" ht="12.75">
      <c r="A60" s="6">
        <v>14</v>
      </c>
      <c r="B60" s="5" t="s">
        <v>159</v>
      </c>
      <c r="C60" s="5" t="s">
        <v>145</v>
      </c>
      <c r="E60" s="10">
        <v>147</v>
      </c>
    </row>
    <row r="61" spans="1:5" ht="12.75">
      <c r="A61" s="6">
        <v>15</v>
      </c>
      <c r="B61" s="5" t="s">
        <v>160</v>
      </c>
      <c r="C61" s="5" t="s">
        <v>145</v>
      </c>
      <c r="E61" s="10">
        <v>148</v>
      </c>
    </row>
    <row r="62" spans="1:5" ht="12.75">
      <c r="A62" s="6">
        <v>16</v>
      </c>
      <c r="B62" s="5" t="s">
        <v>161</v>
      </c>
      <c r="C62" s="5" t="s">
        <v>141</v>
      </c>
      <c r="D62" s="5" t="s">
        <v>109</v>
      </c>
      <c r="E62" s="10">
        <v>171</v>
      </c>
    </row>
    <row r="63" spans="1:5" ht="12.75">
      <c r="A63" s="6">
        <v>17</v>
      </c>
      <c r="B63" s="5" t="s">
        <v>162</v>
      </c>
      <c r="C63" s="5" t="s">
        <v>163</v>
      </c>
      <c r="E63" s="10">
        <v>332</v>
      </c>
    </row>
    <row r="64" spans="1:5" ht="12.75">
      <c r="A64" s="6">
        <v>18</v>
      </c>
      <c r="B64" s="5" t="s">
        <v>164</v>
      </c>
      <c r="C64" s="5" t="s">
        <v>121</v>
      </c>
      <c r="D64" s="5" t="s">
        <v>109</v>
      </c>
      <c r="E64" s="10">
        <v>393</v>
      </c>
    </row>
    <row r="65" spans="1:5" ht="12.75">
      <c r="A65" s="6">
        <v>19</v>
      </c>
      <c r="B65" s="5" t="s">
        <v>165</v>
      </c>
      <c r="C65" s="5" t="s">
        <v>106</v>
      </c>
      <c r="D65" s="5" t="s">
        <v>109</v>
      </c>
      <c r="E65" s="10">
        <v>403</v>
      </c>
    </row>
    <row r="66" spans="1:5" ht="12.75">
      <c r="A66" s="6">
        <v>20</v>
      </c>
      <c r="B66" s="5" t="s">
        <v>166</v>
      </c>
      <c r="C66" s="5" t="s">
        <v>106</v>
      </c>
      <c r="E66" s="10">
        <v>404</v>
      </c>
    </row>
    <row r="67" spans="1:9" s="9" customFormat="1" ht="12.75">
      <c r="A67" s="9" t="s">
        <v>62</v>
      </c>
      <c r="G67" s="10"/>
      <c r="I67" s="10"/>
    </row>
    <row r="68" spans="1:9" s="9" customFormat="1" ht="12.75">
      <c r="A68" s="9" t="s">
        <v>483</v>
      </c>
      <c r="G68" s="10"/>
      <c r="I68" s="10"/>
    </row>
    <row r="69" spans="1:9" s="9" customFormat="1" ht="12.75">
      <c r="A69" s="9" t="s">
        <v>167</v>
      </c>
      <c r="G69" s="10"/>
      <c r="I69" s="10"/>
    </row>
    <row r="70" spans="1:9" s="9" customFormat="1" ht="12.75">
      <c r="A70" s="9" t="s">
        <v>484</v>
      </c>
      <c r="G70" s="10"/>
      <c r="I70" s="10"/>
    </row>
    <row r="71" spans="1:9" s="9" customFormat="1" ht="21.75" customHeight="1">
      <c r="A71" s="8" t="s">
        <v>74</v>
      </c>
      <c r="B71" s="8"/>
      <c r="C71" s="8"/>
      <c r="G71" s="10"/>
      <c r="I71" s="10"/>
    </row>
    <row r="72" spans="1:9" s="9" customFormat="1" ht="12.75">
      <c r="A72" s="3" t="s">
        <v>463</v>
      </c>
      <c r="B72" s="3" t="s">
        <v>464</v>
      </c>
      <c r="C72" s="3" t="s">
        <v>465</v>
      </c>
      <c r="D72" s="3" t="s">
        <v>466</v>
      </c>
      <c r="E72" s="3" t="s">
        <v>467</v>
      </c>
      <c r="F72" s="3" t="s">
        <v>468</v>
      </c>
      <c r="G72" s="3" t="s">
        <v>469</v>
      </c>
      <c r="H72" s="3" t="s">
        <v>470</v>
      </c>
      <c r="I72" s="3" t="s">
        <v>471</v>
      </c>
    </row>
    <row r="73" spans="1:9" ht="12.75">
      <c r="A73" s="6">
        <v>1</v>
      </c>
      <c r="B73" s="5" t="s">
        <v>168</v>
      </c>
      <c r="C73" s="5" t="s">
        <v>169</v>
      </c>
      <c r="D73" s="5" t="s">
        <v>170</v>
      </c>
      <c r="E73" s="10">
        <v>361</v>
      </c>
      <c r="F73" s="11">
        <v>0.0076157407407407415</v>
      </c>
      <c r="G73" s="10">
        <v>1</v>
      </c>
      <c r="H73" s="9" t="s">
        <v>567</v>
      </c>
      <c r="I73" s="10">
        <v>45</v>
      </c>
    </row>
    <row r="74" spans="1:9" ht="12.75">
      <c r="A74" s="6">
        <v>2</v>
      </c>
      <c r="B74" s="5" t="s">
        <v>171</v>
      </c>
      <c r="C74" s="5" t="s">
        <v>172</v>
      </c>
      <c r="D74" s="5" t="s">
        <v>111</v>
      </c>
      <c r="E74" s="10">
        <v>241</v>
      </c>
      <c r="F74" s="11">
        <v>0.0090625</v>
      </c>
      <c r="G74" s="10">
        <v>2</v>
      </c>
      <c r="H74" s="9" t="s">
        <v>565</v>
      </c>
      <c r="I74" s="10">
        <v>43</v>
      </c>
    </row>
    <row r="75" spans="1:9" ht="12.75">
      <c r="A75" s="6">
        <v>3</v>
      </c>
      <c r="B75" s="5" t="s">
        <v>173</v>
      </c>
      <c r="C75" s="5" t="s">
        <v>169</v>
      </c>
      <c r="D75" s="5" t="s">
        <v>170</v>
      </c>
      <c r="E75" s="10">
        <v>362</v>
      </c>
      <c r="F75" s="11">
        <v>0.009166666666666667</v>
      </c>
      <c r="G75" s="10">
        <v>3</v>
      </c>
      <c r="H75" s="9" t="s">
        <v>565</v>
      </c>
      <c r="I75" s="10">
        <v>41</v>
      </c>
    </row>
    <row r="76" spans="1:9" ht="12.75">
      <c r="A76" s="6">
        <v>4</v>
      </c>
      <c r="B76" s="5" t="s">
        <v>174</v>
      </c>
      <c r="C76" s="5" t="s">
        <v>175</v>
      </c>
      <c r="D76" s="5" t="s">
        <v>170</v>
      </c>
      <c r="E76" s="10">
        <v>256</v>
      </c>
      <c r="F76" s="11">
        <v>0.010532407407407407</v>
      </c>
      <c r="G76" s="10">
        <v>4</v>
      </c>
      <c r="H76" s="9" t="s">
        <v>566</v>
      </c>
      <c r="I76" s="10">
        <v>40</v>
      </c>
    </row>
    <row r="77" spans="1:9" ht="12.75">
      <c r="A77" s="6">
        <v>5</v>
      </c>
      <c r="B77" s="5" t="s">
        <v>176</v>
      </c>
      <c r="C77" s="5" t="s">
        <v>172</v>
      </c>
      <c r="D77" s="5" t="s">
        <v>109</v>
      </c>
      <c r="E77" s="10">
        <v>250</v>
      </c>
      <c r="F77" s="11">
        <v>0.01064814814814815</v>
      </c>
      <c r="G77" s="10">
        <v>5</v>
      </c>
      <c r="H77" s="9" t="s">
        <v>571</v>
      </c>
      <c r="I77" s="10">
        <v>39</v>
      </c>
    </row>
    <row r="78" spans="1:9" ht="12.75">
      <c r="A78" s="6">
        <v>6</v>
      </c>
      <c r="B78" s="5" t="s">
        <v>177</v>
      </c>
      <c r="C78" s="5" t="s">
        <v>178</v>
      </c>
      <c r="D78" s="5" t="s">
        <v>109</v>
      </c>
      <c r="E78" s="10">
        <v>309</v>
      </c>
      <c r="F78" s="11">
        <v>0.010717592592592593</v>
      </c>
      <c r="G78" s="10">
        <v>6</v>
      </c>
      <c r="H78" s="9" t="s">
        <v>571</v>
      </c>
      <c r="I78" s="10">
        <v>38</v>
      </c>
    </row>
    <row r="79" spans="1:9" ht="12.75">
      <c r="A79" s="6">
        <v>7</v>
      </c>
      <c r="B79" s="5" t="s">
        <v>179</v>
      </c>
      <c r="C79" s="5" t="s">
        <v>180</v>
      </c>
      <c r="D79" s="5" t="s">
        <v>109</v>
      </c>
      <c r="E79" s="10">
        <v>190</v>
      </c>
      <c r="F79" s="11">
        <v>0.01082175925925926</v>
      </c>
      <c r="G79" s="10">
        <v>7</v>
      </c>
      <c r="H79" s="9" t="s">
        <v>571</v>
      </c>
      <c r="I79" s="10">
        <v>37</v>
      </c>
    </row>
    <row r="80" spans="1:9" ht="12.75">
      <c r="A80" s="6">
        <v>8</v>
      </c>
      <c r="B80" s="5" t="s">
        <v>181</v>
      </c>
      <c r="C80" s="5" t="s">
        <v>172</v>
      </c>
      <c r="D80" s="5" t="s">
        <v>111</v>
      </c>
      <c r="E80" s="10">
        <v>248</v>
      </c>
      <c r="F80" s="11">
        <v>0.011145833333333334</v>
      </c>
      <c r="G80" s="10">
        <v>8</v>
      </c>
      <c r="H80" s="9" t="s">
        <v>571</v>
      </c>
      <c r="I80" s="10">
        <v>36</v>
      </c>
    </row>
    <row r="81" spans="1:9" ht="12.75">
      <c r="A81" s="6">
        <v>9</v>
      </c>
      <c r="B81" s="5" t="s">
        <v>182</v>
      </c>
      <c r="C81" s="5" t="s">
        <v>180</v>
      </c>
      <c r="D81" s="5" t="s">
        <v>109</v>
      </c>
      <c r="E81" s="10">
        <v>191</v>
      </c>
      <c r="F81" s="11">
        <v>0.011226851851851854</v>
      </c>
      <c r="G81" s="10">
        <v>9</v>
      </c>
      <c r="H81" s="9" t="s">
        <v>571</v>
      </c>
      <c r="I81" s="10">
        <v>35</v>
      </c>
    </row>
    <row r="82" spans="1:9" ht="12.75">
      <c r="A82" s="6">
        <v>10</v>
      </c>
      <c r="B82" s="5" t="s">
        <v>183</v>
      </c>
      <c r="C82" s="5" t="s">
        <v>175</v>
      </c>
      <c r="D82" s="5" t="s">
        <v>111</v>
      </c>
      <c r="E82" s="10">
        <v>257</v>
      </c>
      <c r="F82" s="11">
        <v>0.012395833333333335</v>
      </c>
      <c r="G82" s="10">
        <v>10</v>
      </c>
      <c r="I82" s="10">
        <v>34</v>
      </c>
    </row>
    <row r="83" spans="1:9" ht="12.75">
      <c r="A83" s="6">
        <v>11</v>
      </c>
      <c r="B83" s="5" t="s">
        <v>184</v>
      </c>
      <c r="C83" s="5" t="s">
        <v>169</v>
      </c>
      <c r="D83" s="5" t="s">
        <v>111</v>
      </c>
      <c r="E83" s="10">
        <v>367</v>
      </c>
      <c r="F83" s="11">
        <v>0.013344907407407408</v>
      </c>
      <c r="G83" s="10">
        <v>11</v>
      </c>
      <c r="I83" s="10">
        <v>33</v>
      </c>
    </row>
    <row r="84" spans="1:9" ht="12.75">
      <c r="A84" s="6">
        <v>12</v>
      </c>
      <c r="B84" s="5" t="s">
        <v>185</v>
      </c>
      <c r="C84" s="5" t="s">
        <v>186</v>
      </c>
      <c r="D84" s="5" t="s">
        <v>154</v>
      </c>
      <c r="E84" s="10">
        <v>153</v>
      </c>
      <c r="F84" s="11">
        <v>0.013541666666666667</v>
      </c>
      <c r="G84" s="10">
        <v>12</v>
      </c>
      <c r="I84" s="10">
        <v>32</v>
      </c>
    </row>
    <row r="85" spans="1:9" ht="12.75">
      <c r="A85" s="6">
        <v>13</v>
      </c>
      <c r="B85" s="5" t="s">
        <v>187</v>
      </c>
      <c r="C85" s="5" t="s">
        <v>180</v>
      </c>
      <c r="D85" s="5" t="s">
        <v>109</v>
      </c>
      <c r="E85" s="10">
        <v>192</v>
      </c>
      <c r="F85" s="11">
        <v>0.0140625</v>
      </c>
      <c r="G85" s="10">
        <v>13</v>
      </c>
      <c r="I85" s="10">
        <v>31</v>
      </c>
    </row>
    <row r="86" spans="1:9" ht="12.75">
      <c r="A86" s="6">
        <v>14</v>
      </c>
      <c r="B86" s="5" t="s">
        <v>188</v>
      </c>
      <c r="C86" s="5" t="s">
        <v>55</v>
      </c>
      <c r="D86" s="5" t="s">
        <v>111</v>
      </c>
      <c r="E86" s="10">
        <v>267</v>
      </c>
      <c r="F86" s="11">
        <v>0.014837962962962963</v>
      </c>
      <c r="G86" s="10">
        <v>14</v>
      </c>
      <c r="I86" s="10">
        <v>30</v>
      </c>
    </row>
    <row r="87" spans="1:9" ht="12.75">
      <c r="A87" s="6">
        <v>15</v>
      </c>
      <c r="B87" s="5" t="s">
        <v>189</v>
      </c>
      <c r="C87" s="5" t="s">
        <v>178</v>
      </c>
      <c r="D87" s="5" t="s">
        <v>109</v>
      </c>
      <c r="E87" s="10">
        <v>285</v>
      </c>
      <c r="F87" s="11">
        <v>0.01599537037037037</v>
      </c>
      <c r="G87" s="10">
        <v>15</v>
      </c>
      <c r="I87" s="10">
        <v>29</v>
      </c>
    </row>
    <row r="88" spans="1:9" ht="12.75">
      <c r="A88" s="6">
        <v>16</v>
      </c>
      <c r="B88" s="5" t="s">
        <v>190</v>
      </c>
      <c r="C88" s="5" t="s">
        <v>108</v>
      </c>
      <c r="D88" s="5" t="s">
        <v>109</v>
      </c>
      <c r="E88" s="10">
        <v>104</v>
      </c>
      <c r="F88" s="11">
        <v>0.016805555555555556</v>
      </c>
      <c r="G88" s="10">
        <v>16</v>
      </c>
      <c r="I88" s="10">
        <v>28</v>
      </c>
    </row>
    <row r="89" spans="1:9" ht="12.75">
      <c r="A89" s="6">
        <v>17</v>
      </c>
      <c r="B89" s="5" t="s">
        <v>191</v>
      </c>
      <c r="C89" s="5" t="s">
        <v>192</v>
      </c>
      <c r="D89" s="5" t="s">
        <v>111</v>
      </c>
      <c r="E89" s="10">
        <v>319</v>
      </c>
      <c r="F89" s="11">
        <v>0.018171296296296297</v>
      </c>
      <c r="G89" s="10">
        <v>17</v>
      </c>
      <c r="I89" s="10">
        <v>27</v>
      </c>
    </row>
    <row r="90" spans="1:9" ht="12.75">
      <c r="A90" s="6">
        <v>18</v>
      </c>
      <c r="B90" s="5" t="s">
        <v>193</v>
      </c>
      <c r="C90" s="5" t="s">
        <v>194</v>
      </c>
      <c r="D90" s="5" t="s">
        <v>109</v>
      </c>
      <c r="E90" s="10">
        <v>354</v>
      </c>
      <c r="F90" s="11">
        <v>0.01951388888888889</v>
      </c>
      <c r="G90" s="10">
        <v>18</v>
      </c>
      <c r="I90" s="10">
        <v>26</v>
      </c>
    </row>
    <row r="91" spans="1:9" ht="12.75">
      <c r="A91" s="6">
        <v>19</v>
      </c>
      <c r="B91" s="5" t="s">
        <v>195</v>
      </c>
      <c r="C91" s="5" t="s">
        <v>116</v>
      </c>
      <c r="D91" s="5" t="s">
        <v>109</v>
      </c>
      <c r="E91" s="10">
        <v>174</v>
      </c>
      <c r="F91" s="11">
        <v>0.019710648148148147</v>
      </c>
      <c r="G91" s="10">
        <v>19</v>
      </c>
      <c r="I91" s="10">
        <v>25</v>
      </c>
    </row>
    <row r="92" spans="1:9" ht="12.75">
      <c r="A92" s="6">
        <v>20</v>
      </c>
      <c r="B92" s="5" t="s">
        <v>196</v>
      </c>
      <c r="C92" s="5" t="s">
        <v>55</v>
      </c>
      <c r="D92" s="5" t="s">
        <v>109</v>
      </c>
      <c r="E92" s="10">
        <v>278</v>
      </c>
      <c r="F92" s="11">
        <v>0.02054398148148148</v>
      </c>
      <c r="G92" s="10">
        <v>20</v>
      </c>
      <c r="I92" s="10">
        <v>24</v>
      </c>
    </row>
    <row r="93" spans="1:9" ht="12.75">
      <c r="A93" s="6">
        <v>21</v>
      </c>
      <c r="B93" s="5" t="s">
        <v>197</v>
      </c>
      <c r="C93" s="5" t="s">
        <v>198</v>
      </c>
      <c r="D93" s="5" t="s">
        <v>109</v>
      </c>
      <c r="E93" s="10">
        <v>465</v>
      </c>
      <c r="F93" s="11">
        <v>0.02271990740740741</v>
      </c>
      <c r="G93" s="10">
        <v>21</v>
      </c>
      <c r="I93" s="10">
        <v>23</v>
      </c>
    </row>
    <row r="94" spans="1:9" ht="12.75">
      <c r="A94" s="6">
        <v>22</v>
      </c>
      <c r="B94" s="5" t="s">
        <v>199</v>
      </c>
      <c r="C94" s="5" t="s">
        <v>194</v>
      </c>
      <c r="D94" s="5" t="s">
        <v>109</v>
      </c>
      <c r="E94" s="10">
        <v>355</v>
      </c>
      <c r="F94" s="11">
        <v>0.024351851851851857</v>
      </c>
      <c r="G94" s="10">
        <v>22</v>
      </c>
      <c r="I94" s="10">
        <v>22</v>
      </c>
    </row>
    <row r="95" spans="1:9" ht="12.75">
      <c r="A95" s="6">
        <v>23</v>
      </c>
      <c r="B95" s="5" t="s">
        <v>200</v>
      </c>
      <c r="C95" s="5" t="s">
        <v>201</v>
      </c>
      <c r="D95" s="5" t="s">
        <v>109</v>
      </c>
      <c r="E95" s="10">
        <v>411</v>
      </c>
      <c r="F95" s="11">
        <v>0.024375</v>
      </c>
      <c r="G95" s="10">
        <v>23</v>
      </c>
      <c r="I95" s="10">
        <v>21</v>
      </c>
    </row>
    <row r="96" spans="1:9" ht="12.75">
      <c r="A96" s="6">
        <v>24</v>
      </c>
      <c r="B96" s="5" t="s">
        <v>202</v>
      </c>
      <c r="C96" s="5" t="s">
        <v>194</v>
      </c>
      <c r="D96" s="5" t="s">
        <v>109</v>
      </c>
      <c r="E96" s="10">
        <v>352</v>
      </c>
      <c r="F96" s="11">
        <v>0.02693287037037037</v>
      </c>
      <c r="G96" s="10">
        <v>24</v>
      </c>
      <c r="I96" s="10">
        <v>20</v>
      </c>
    </row>
    <row r="97" spans="1:9" ht="12.75">
      <c r="A97" s="6">
        <v>25</v>
      </c>
      <c r="B97" s="5" t="s">
        <v>203</v>
      </c>
      <c r="C97" s="5" t="s">
        <v>130</v>
      </c>
      <c r="D97" s="5" t="s">
        <v>109</v>
      </c>
      <c r="E97" s="10">
        <v>344</v>
      </c>
      <c r="F97" s="11">
        <v>0.02784722222222222</v>
      </c>
      <c r="G97" s="10">
        <v>25</v>
      </c>
      <c r="I97" s="10">
        <v>19</v>
      </c>
    </row>
    <row r="98" spans="1:9" ht="12.75">
      <c r="A98" s="6">
        <v>26</v>
      </c>
      <c r="B98" s="5" t="s">
        <v>204</v>
      </c>
      <c r="C98" s="5" t="s">
        <v>201</v>
      </c>
      <c r="D98" s="5" t="s">
        <v>109</v>
      </c>
      <c r="E98" s="10">
        <v>413</v>
      </c>
      <c r="F98" s="11">
        <v>0.028518518518518523</v>
      </c>
      <c r="G98" s="10">
        <v>26</v>
      </c>
      <c r="I98" s="10">
        <v>18</v>
      </c>
    </row>
    <row r="99" spans="1:9" ht="12.75">
      <c r="A99" s="6">
        <v>27</v>
      </c>
      <c r="B99" s="5" t="s">
        <v>205</v>
      </c>
      <c r="C99" s="5" t="s">
        <v>56</v>
      </c>
      <c r="D99" s="5" t="s">
        <v>111</v>
      </c>
      <c r="E99" s="10">
        <v>274</v>
      </c>
      <c r="F99" s="11">
        <v>0.028807870370370373</v>
      </c>
      <c r="G99" s="10">
        <v>27</v>
      </c>
      <c r="I99" s="10">
        <v>17</v>
      </c>
    </row>
    <row r="100" spans="1:9" ht="12.75">
      <c r="A100" s="6">
        <v>28</v>
      </c>
      <c r="B100" s="5" t="s">
        <v>206</v>
      </c>
      <c r="C100" s="5" t="s">
        <v>207</v>
      </c>
      <c r="D100" s="5" t="s">
        <v>111</v>
      </c>
      <c r="E100" s="10">
        <v>208</v>
      </c>
      <c r="F100" s="11">
        <v>0.03127314814814815</v>
      </c>
      <c r="G100" s="10">
        <v>28</v>
      </c>
      <c r="I100" s="10">
        <v>16</v>
      </c>
    </row>
    <row r="101" spans="1:9" ht="12.75">
      <c r="A101" s="6">
        <v>29</v>
      </c>
      <c r="B101" s="5" t="s">
        <v>208</v>
      </c>
      <c r="C101" s="5" t="s">
        <v>192</v>
      </c>
      <c r="D101" s="5" t="s">
        <v>111</v>
      </c>
      <c r="E101" s="10">
        <v>316</v>
      </c>
      <c r="F101" s="11">
        <v>0.03277777777777778</v>
      </c>
      <c r="G101" s="10">
        <v>29</v>
      </c>
      <c r="I101" s="10">
        <v>15</v>
      </c>
    </row>
    <row r="102" spans="1:9" ht="12.75">
      <c r="A102" s="6">
        <v>30</v>
      </c>
      <c r="B102" s="5" t="s">
        <v>209</v>
      </c>
      <c r="C102" s="5" t="s">
        <v>210</v>
      </c>
      <c r="D102" s="5" t="s">
        <v>111</v>
      </c>
      <c r="E102" s="10">
        <v>320</v>
      </c>
      <c r="F102" s="11">
        <v>0.037245370370370366</v>
      </c>
      <c r="G102" s="10">
        <v>30</v>
      </c>
      <c r="I102" s="10">
        <v>14</v>
      </c>
    </row>
    <row r="103" spans="1:9" ht="12.75">
      <c r="A103" s="6">
        <v>31</v>
      </c>
      <c r="B103" s="5" t="s">
        <v>211</v>
      </c>
      <c r="C103" s="5" t="s">
        <v>130</v>
      </c>
      <c r="D103" s="5" t="s">
        <v>109</v>
      </c>
      <c r="E103" s="10">
        <v>349</v>
      </c>
      <c r="F103" s="11">
        <v>0.038287037037037036</v>
      </c>
      <c r="G103" s="10">
        <v>31</v>
      </c>
      <c r="I103" s="10">
        <v>13</v>
      </c>
    </row>
    <row r="104" spans="1:9" ht="12.75">
      <c r="A104" s="6">
        <v>32</v>
      </c>
      <c r="B104" s="5" t="s">
        <v>212</v>
      </c>
      <c r="C104" s="5" t="s">
        <v>130</v>
      </c>
      <c r="D104" s="5" t="s">
        <v>109</v>
      </c>
      <c r="E104" s="10">
        <v>350</v>
      </c>
      <c r="F104" s="11">
        <v>0.039143518518518515</v>
      </c>
      <c r="G104" s="10">
        <v>32</v>
      </c>
      <c r="I104" s="10">
        <v>12</v>
      </c>
    </row>
    <row r="105" spans="1:9" ht="12.75">
      <c r="A105" s="6">
        <v>33</v>
      </c>
      <c r="B105" s="5" t="s">
        <v>213</v>
      </c>
      <c r="C105" s="5" t="s">
        <v>210</v>
      </c>
      <c r="D105" s="5" t="s">
        <v>111</v>
      </c>
      <c r="E105" s="10">
        <v>322</v>
      </c>
      <c r="F105" s="11">
        <v>0.04203703703703704</v>
      </c>
      <c r="G105" s="10">
        <v>33</v>
      </c>
      <c r="I105" s="10">
        <v>11</v>
      </c>
    </row>
    <row r="106" spans="1:9" ht="12.75">
      <c r="A106" s="6">
        <v>34</v>
      </c>
      <c r="B106" s="5" t="s">
        <v>214</v>
      </c>
      <c r="C106" s="5" t="s">
        <v>194</v>
      </c>
      <c r="D106" s="5" t="s">
        <v>109</v>
      </c>
      <c r="E106" s="10">
        <v>356</v>
      </c>
      <c r="F106" s="11">
        <v>0.0437962962962963</v>
      </c>
      <c r="G106" s="10">
        <v>34</v>
      </c>
      <c r="I106" s="10">
        <v>10</v>
      </c>
    </row>
    <row r="107" spans="1:9" ht="12.75">
      <c r="A107" s="6">
        <v>35</v>
      </c>
      <c r="B107" s="5" t="s">
        <v>215</v>
      </c>
      <c r="C107" s="5" t="s">
        <v>210</v>
      </c>
      <c r="D107" s="5" t="s">
        <v>111</v>
      </c>
      <c r="E107" s="10">
        <v>321</v>
      </c>
      <c r="F107" s="11">
        <v>0.05046296296296296</v>
      </c>
      <c r="G107" s="10">
        <v>35</v>
      </c>
      <c r="I107" s="10">
        <v>9</v>
      </c>
    </row>
    <row r="108" spans="1:9" ht="12.75">
      <c r="A108" s="6">
        <v>36</v>
      </c>
      <c r="B108" s="5" t="s">
        <v>216</v>
      </c>
      <c r="C108" s="5" t="s">
        <v>476</v>
      </c>
      <c r="D108" s="5" t="s">
        <v>109</v>
      </c>
      <c r="E108" s="10">
        <v>132</v>
      </c>
      <c r="F108" s="11">
        <v>0.055405092592592596</v>
      </c>
      <c r="G108" s="10">
        <v>36</v>
      </c>
      <c r="I108" s="10">
        <v>8</v>
      </c>
    </row>
    <row r="109" spans="1:5" ht="12.75">
      <c r="A109" s="6">
        <v>37</v>
      </c>
      <c r="B109" s="5" t="s">
        <v>217</v>
      </c>
      <c r="C109" s="5" t="s">
        <v>108</v>
      </c>
      <c r="D109" s="5" t="s">
        <v>109</v>
      </c>
      <c r="E109" s="10">
        <v>105</v>
      </c>
    </row>
    <row r="110" spans="1:5" ht="12.75">
      <c r="A110" s="6">
        <v>38</v>
      </c>
      <c r="B110" s="5" t="s">
        <v>218</v>
      </c>
      <c r="C110" s="5" t="s">
        <v>114</v>
      </c>
      <c r="D110" s="5" t="s">
        <v>109</v>
      </c>
      <c r="E110" s="10">
        <v>114</v>
      </c>
    </row>
    <row r="111" spans="1:5" ht="12.75">
      <c r="A111" s="6">
        <v>39</v>
      </c>
      <c r="B111" s="5" t="s">
        <v>219</v>
      </c>
      <c r="C111" s="5" t="s">
        <v>147</v>
      </c>
      <c r="D111" s="5" t="s">
        <v>154</v>
      </c>
      <c r="E111" s="10">
        <v>213</v>
      </c>
    </row>
    <row r="112" spans="1:5" ht="12.75">
      <c r="A112" s="6">
        <v>40</v>
      </c>
      <c r="B112" s="5" t="s">
        <v>220</v>
      </c>
      <c r="C112" s="5" t="s">
        <v>198</v>
      </c>
      <c r="D112" s="5" t="s">
        <v>109</v>
      </c>
      <c r="E112" s="10">
        <v>464</v>
      </c>
    </row>
    <row r="113" spans="1:9" s="9" customFormat="1" ht="12.75">
      <c r="A113" s="9" t="s">
        <v>59</v>
      </c>
      <c r="G113" s="10"/>
      <c r="I113" s="10"/>
    </row>
    <row r="114" spans="1:9" s="9" customFormat="1" ht="12.75">
      <c r="A114" s="9" t="s">
        <v>485</v>
      </c>
      <c r="G114" s="10"/>
      <c r="I114" s="10"/>
    </row>
    <row r="115" spans="1:9" s="9" customFormat="1" ht="12.75">
      <c r="A115" s="9" t="s">
        <v>488</v>
      </c>
      <c r="G115" s="10"/>
      <c r="I115" s="10"/>
    </row>
    <row r="116" spans="1:9" s="9" customFormat="1" ht="12.75">
      <c r="A116" s="9" t="s">
        <v>487</v>
      </c>
      <c r="G116" s="10"/>
      <c r="I116" s="10"/>
    </row>
    <row r="117" spans="1:9" s="9" customFormat="1" ht="12.75">
      <c r="A117" s="9" t="s">
        <v>486</v>
      </c>
      <c r="G117" s="10"/>
      <c r="I117" s="10"/>
    </row>
    <row r="118" spans="7:9" s="9" customFormat="1" ht="12.75">
      <c r="G118" s="10"/>
      <c r="I118" s="10"/>
    </row>
    <row r="119" spans="1:9" s="9" customFormat="1" ht="15.75">
      <c r="A119" s="8" t="s">
        <v>75</v>
      </c>
      <c r="B119" s="8"/>
      <c r="C119" s="8"/>
      <c r="G119" s="10"/>
      <c r="I119" s="10"/>
    </row>
    <row r="120" spans="1:9" s="9" customFormat="1" ht="12.75">
      <c r="A120" s="3" t="s">
        <v>463</v>
      </c>
      <c r="B120" s="3" t="s">
        <v>464</v>
      </c>
      <c r="C120" s="3" t="s">
        <v>465</v>
      </c>
      <c r="D120" s="3" t="s">
        <v>466</v>
      </c>
      <c r="E120" s="3" t="s">
        <v>467</v>
      </c>
      <c r="F120" s="3" t="s">
        <v>468</v>
      </c>
      <c r="G120" s="3" t="s">
        <v>469</v>
      </c>
      <c r="H120" s="3" t="s">
        <v>470</v>
      </c>
      <c r="I120" s="3" t="s">
        <v>471</v>
      </c>
    </row>
    <row r="121" spans="1:9" ht="12.75">
      <c r="A121" s="6">
        <v>1</v>
      </c>
      <c r="B121" s="5" t="s">
        <v>221</v>
      </c>
      <c r="C121" s="5" t="s">
        <v>147</v>
      </c>
      <c r="E121" s="10">
        <v>220</v>
      </c>
      <c r="F121" s="11">
        <v>0.02943287037037037</v>
      </c>
      <c r="G121" s="10">
        <v>1</v>
      </c>
      <c r="I121" s="10">
        <v>30</v>
      </c>
    </row>
    <row r="122" spans="1:9" ht="12.75">
      <c r="A122" s="6">
        <v>2</v>
      </c>
      <c r="B122" s="5" t="s">
        <v>222</v>
      </c>
      <c r="C122" s="5" t="s">
        <v>223</v>
      </c>
      <c r="E122" s="10">
        <v>371</v>
      </c>
      <c r="F122" s="11">
        <v>0.04128472222222222</v>
      </c>
      <c r="G122" s="10">
        <v>2</v>
      </c>
      <c r="I122" s="10">
        <v>28</v>
      </c>
    </row>
    <row r="123" spans="1:9" ht="12.75">
      <c r="A123" s="6">
        <v>3</v>
      </c>
      <c r="B123" s="5" t="s">
        <v>224</v>
      </c>
      <c r="C123" s="5" t="s">
        <v>223</v>
      </c>
      <c r="E123" s="10">
        <v>370</v>
      </c>
      <c r="F123" s="11">
        <v>0.046828703703703706</v>
      </c>
      <c r="G123" s="10">
        <v>3</v>
      </c>
      <c r="I123" s="10">
        <v>26</v>
      </c>
    </row>
    <row r="124" spans="1:9" ht="12.75">
      <c r="A124" s="6">
        <v>4</v>
      </c>
      <c r="B124" s="5" t="s">
        <v>225</v>
      </c>
      <c r="C124" s="5" t="s">
        <v>136</v>
      </c>
      <c r="E124" s="10">
        <v>447</v>
      </c>
      <c r="F124" s="11">
        <v>0.0478125</v>
      </c>
      <c r="G124" s="10">
        <v>4</v>
      </c>
      <c r="I124" s="10">
        <v>25</v>
      </c>
    </row>
    <row r="125" spans="1:9" ht="12.75">
      <c r="A125" s="6">
        <v>5</v>
      </c>
      <c r="B125" s="5" t="s">
        <v>226</v>
      </c>
      <c r="C125" s="5" t="s">
        <v>223</v>
      </c>
      <c r="E125" s="10">
        <v>369</v>
      </c>
      <c r="F125" s="11">
        <v>0.04822916666666666</v>
      </c>
      <c r="G125" s="10">
        <v>5</v>
      </c>
      <c r="I125" s="10">
        <v>23</v>
      </c>
    </row>
    <row r="126" spans="1:9" ht="12.75">
      <c r="A126" s="6">
        <v>6</v>
      </c>
      <c r="B126" s="5" t="s">
        <v>227</v>
      </c>
      <c r="C126" s="5" t="s">
        <v>163</v>
      </c>
      <c r="E126" s="10">
        <v>336</v>
      </c>
      <c r="F126" s="11">
        <v>0.06266203703703704</v>
      </c>
      <c r="G126" s="10">
        <v>6</v>
      </c>
      <c r="I126" s="10">
        <v>22</v>
      </c>
    </row>
    <row r="127" spans="1:5" ht="12.75">
      <c r="A127" s="6">
        <v>7</v>
      </c>
      <c r="B127" s="5" t="s">
        <v>228</v>
      </c>
      <c r="C127" s="5" t="s">
        <v>156</v>
      </c>
      <c r="E127" s="10">
        <v>160</v>
      </c>
    </row>
    <row r="128" spans="1:5" ht="12.75">
      <c r="A128" s="6">
        <v>8</v>
      </c>
      <c r="B128" s="5" t="s">
        <v>229</v>
      </c>
      <c r="C128" s="5" t="s">
        <v>116</v>
      </c>
      <c r="E128" s="10">
        <v>188</v>
      </c>
    </row>
    <row r="129" spans="1:5" ht="12.75">
      <c r="A129" s="6">
        <v>9</v>
      </c>
      <c r="B129" s="5" t="s">
        <v>230</v>
      </c>
      <c r="C129" s="5" t="s">
        <v>194</v>
      </c>
      <c r="E129" s="10">
        <v>353</v>
      </c>
    </row>
    <row r="130" spans="1:5" ht="12.75">
      <c r="A130" s="6">
        <v>10</v>
      </c>
      <c r="B130" s="5" t="s">
        <v>231</v>
      </c>
      <c r="C130" s="5" t="s">
        <v>232</v>
      </c>
      <c r="E130" s="10">
        <v>385</v>
      </c>
    </row>
    <row r="131" spans="7:9" s="9" customFormat="1" ht="12.75">
      <c r="G131" s="10"/>
      <c r="I131" s="10"/>
    </row>
    <row r="132" spans="1:9" s="9" customFormat="1" ht="15.75">
      <c r="A132" s="8" t="s">
        <v>76</v>
      </c>
      <c r="B132" s="8"/>
      <c r="C132" s="8"/>
      <c r="G132" s="10"/>
      <c r="I132" s="10"/>
    </row>
    <row r="133" spans="1:9" s="9" customFormat="1" ht="12.75">
      <c r="A133" s="3" t="s">
        <v>463</v>
      </c>
      <c r="B133" s="3" t="s">
        <v>464</v>
      </c>
      <c r="C133" s="3" t="s">
        <v>465</v>
      </c>
      <c r="D133" s="3" t="s">
        <v>466</v>
      </c>
      <c r="E133" s="3" t="s">
        <v>467</v>
      </c>
      <c r="F133" s="3" t="s">
        <v>468</v>
      </c>
      <c r="G133" s="3" t="s">
        <v>469</v>
      </c>
      <c r="H133" s="3" t="s">
        <v>470</v>
      </c>
      <c r="I133" s="3" t="s">
        <v>471</v>
      </c>
    </row>
    <row r="134" spans="1:9" ht="12.75">
      <c r="A134" s="6">
        <v>1</v>
      </c>
      <c r="B134" s="5" t="s">
        <v>233</v>
      </c>
      <c r="C134" s="5" t="s">
        <v>169</v>
      </c>
      <c r="D134" s="5" t="s">
        <v>170</v>
      </c>
      <c r="E134" s="10">
        <v>357</v>
      </c>
      <c r="F134" s="11">
        <v>0.01667824074074074</v>
      </c>
      <c r="G134" s="10">
        <v>1</v>
      </c>
      <c r="H134" s="9" t="s">
        <v>567</v>
      </c>
      <c r="I134" s="10">
        <v>45</v>
      </c>
    </row>
    <row r="135" spans="1:9" ht="12.75">
      <c r="A135" s="6">
        <v>2</v>
      </c>
      <c r="B135" s="5" t="s">
        <v>235</v>
      </c>
      <c r="C135" s="5" t="s">
        <v>175</v>
      </c>
      <c r="D135" s="5" t="s">
        <v>111</v>
      </c>
      <c r="E135" s="10">
        <v>252</v>
      </c>
      <c r="F135" s="11">
        <v>0.023391203703703702</v>
      </c>
      <c r="G135" s="10">
        <v>2</v>
      </c>
      <c r="H135" s="9" t="s">
        <v>566</v>
      </c>
      <c r="I135" s="10">
        <v>43</v>
      </c>
    </row>
    <row r="136" spans="1:9" ht="12.75">
      <c r="A136" s="6">
        <v>3</v>
      </c>
      <c r="B136" s="5" t="s">
        <v>473</v>
      </c>
      <c r="C136" s="5" t="s">
        <v>172</v>
      </c>
      <c r="D136" s="5" t="s">
        <v>111</v>
      </c>
      <c r="E136" s="10">
        <v>243</v>
      </c>
      <c r="F136" s="11">
        <v>0.023680555555555555</v>
      </c>
      <c r="G136" s="10">
        <v>3</v>
      </c>
      <c r="H136" s="9" t="s">
        <v>566</v>
      </c>
      <c r="I136" s="10">
        <v>41</v>
      </c>
    </row>
    <row r="137" spans="1:9" ht="12.75">
      <c r="A137" s="6">
        <v>4</v>
      </c>
      <c r="B137" s="5" t="s">
        <v>236</v>
      </c>
      <c r="C137" s="5" t="s">
        <v>175</v>
      </c>
      <c r="D137" s="5" t="s">
        <v>234</v>
      </c>
      <c r="E137" s="10">
        <v>251</v>
      </c>
      <c r="F137" s="11">
        <v>0.025266203703703704</v>
      </c>
      <c r="G137" s="10">
        <v>4</v>
      </c>
      <c r="H137" s="9" t="s">
        <v>566</v>
      </c>
      <c r="I137" s="10">
        <v>40</v>
      </c>
    </row>
    <row r="138" spans="1:9" ht="12.75">
      <c r="A138" s="6">
        <v>5</v>
      </c>
      <c r="B138" s="5" t="s">
        <v>237</v>
      </c>
      <c r="C138" s="5" t="s">
        <v>207</v>
      </c>
      <c r="D138" s="5" t="s">
        <v>154</v>
      </c>
      <c r="E138" s="10">
        <v>207</v>
      </c>
      <c r="F138" s="11">
        <v>0.028935185185185185</v>
      </c>
      <c r="G138" s="10">
        <v>5</v>
      </c>
      <c r="I138" s="10">
        <v>39</v>
      </c>
    </row>
    <row r="139" spans="1:9" ht="12.75">
      <c r="A139" s="6">
        <v>6</v>
      </c>
      <c r="B139" s="5" t="s">
        <v>238</v>
      </c>
      <c r="C139" s="5" t="s">
        <v>198</v>
      </c>
      <c r="D139" s="5" t="s">
        <v>234</v>
      </c>
      <c r="E139" s="10">
        <v>458</v>
      </c>
      <c r="F139" s="11">
        <v>0.029861111111111113</v>
      </c>
      <c r="G139" s="10">
        <v>6</v>
      </c>
      <c r="I139" s="10">
        <v>38</v>
      </c>
    </row>
    <row r="140" spans="1:9" ht="12.75">
      <c r="A140" s="6">
        <v>7</v>
      </c>
      <c r="B140" s="5" t="s">
        <v>239</v>
      </c>
      <c r="C140" s="5" t="s">
        <v>169</v>
      </c>
      <c r="D140" s="5" t="s">
        <v>170</v>
      </c>
      <c r="E140" s="10">
        <v>363</v>
      </c>
      <c r="F140" s="11">
        <v>0.030486111111111113</v>
      </c>
      <c r="G140" s="10">
        <v>7</v>
      </c>
      <c r="I140" s="10">
        <v>37</v>
      </c>
    </row>
    <row r="141" spans="1:9" ht="12.75">
      <c r="A141" s="6">
        <v>8</v>
      </c>
      <c r="B141" s="5" t="s">
        <v>240</v>
      </c>
      <c r="C141" s="5" t="s">
        <v>116</v>
      </c>
      <c r="D141" s="5" t="s">
        <v>111</v>
      </c>
      <c r="E141" s="10">
        <v>175</v>
      </c>
      <c r="F141" s="11">
        <v>0.031226851851851853</v>
      </c>
      <c r="G141" s="10">
        <v>8</v>
      </c>
      <c r="I141" s="10">
        <v>36</v>
      </c>
    </row>
    <row r="142" spans="1:9" ht="12.75">
      <c r="A142" s="6">
        <v>9</v>
      </c>
      <c r="B142" s="5" t="s">
        <v>241</v>
      </c>
      <c r="C142" s="5" t="s">
        <v>55</v>
      </c>
      <c r="D142" s="5" t="s">
        <v>109</v>
      </c>
      <c r="E142" s="10">
        <v>271</v>
      </c>
      <c r="F142" s="11">
        <v>0.03200231481481482</v>
      </c>
      <c r="G142" s="10">
        <v>9</v>
      </c>
      <c r="I142" s="10">
        <v>35</v>
      </c>
    </row>
    <row r="143" spans="1:9" ht="12.75">
      <c r="A143" s="6">
        <v>10</v>
      </c>
      <c r="B143" s="5" t="s">
        <v>242</v>
      </c>
      <c r="C143" s="5" t="s">
        <v>210</v>
      </c>
      <c r="D143" s="5" t="s">
        <v>111</v>
      </c>
      <c r="E143" s="10">
        <v>315</v>
      </c>
      <c r="F143" s="11">
        <v>0.032511574074074075</v>
      </c>
      <c r="G143" s="10">
        <v>10</v>
      </c>
      <c r="I143" s="10">
        <v>34</v>
      </c>
    </row>
    <row r="144" spans="1:9" ht="12.75">
      <c r="A144" s="6">
        <v>11</v>
      </c>
      <c r="B144" s="5" t="s">
        <v>243</v>
      </c>
      <c r="C144" s="5" t="s">
        <v>244</v>
      </c>
      <c r="D144" s="5" t="s">
        <v>111</v>
      </c>
      <c r="E144" s="10">
        <v>434</v>
      </c>
      <c r="F144" s="11">
        <v>0.03253472222222222</v>
      </c>
      <c r="G144" s="10">
        <v>11</v>
      </c>
      <c r="I144" s="10">
        <v>33</v>
      </c>
    </row>
    <row r="145" spans="1:9" ht="12.75">
      <c r="A145" s="6">
        <v>12</v>
      </c>
      <c r="B145" s="5" t="s">
        <v>245</v>
      </c>
      <c r="C145" s="5" t="s">
        <v>210</v>
      </c>
      <c r="D145" s="5" t="s">
        <v>234</v>
      </c>
      <c r="E145" s="10">
        <v>314</v>
      </c>
      <c r="F145" s="11">
        <v>0.03255787037037037</v>
      </c>
      <c r="G145" s="10">
        <v>12</v>
      </c>
      <c r="I145" s="10">
        <v>32</v>
      </c>
    </row>
    <row r="146" spans="1:9" ht="12.75">
      <c r="A146" s="6">
        <v>13</v>
      </c>
      <c r="B146" s="5" t="s">
        <v>246</v>
      </c>
      <c r="C146" s="5" t="s">
        <v>207</v>
      </c>
      <c r="D146" s="5" t="s">
        <v>154</v>
      </c>
      <c r="E146" s="10">
        <v>205</v>
      </c>
      <c r="F146" s="11">
        <v>0.033229166666666664</v>
      </c>
      <c r="G146" s="10">
        <v>13</v>
      </c>
      <c r="I146" s="10">
        <v>31</v>
      </c>
    </row>
    <row r="147" spans="1:9" ht="12.75">
      <c r="A147" s="6">
        <v>14</v>
      </c>
      <c r="B147" s="5" t="s">
        <v>247</v>
      </c>
      <c r="C147" s="5" t="s">
        <v>180</v>
      </c>
      <c r="D147" s="5" t="s">
        <v>111</v>
      </c>
      <c r="E147" s="10">
        <v>196</v>
      </c>
      <c r="F147" s="11">
        <v>0.036932870370370366</v>
      </c>
      <c r="G147" s="10">
        <v>14</v>
      </c>
      <c r="I147" s="10">
        <v>30</v>
      </c>
    </row>
    <row r="148" spans="1:9" ht="12.75">
      <c r="A148" s="6">
        <v>15</v>
      </c>
      <c r="B148" s="5" t="s">
        <v>248</v>
      </c>
      <c r="C148" s="5" t="s">
        <v>108</v>
      </c>
      <c r="D148" s="5" t="s">
        <v>111</v>
      </c>
      <c r="E148" s="10">
        <v>108</v>
      </c>
      <c r="F148" s="11">
        <v>0.037175925925925925</v>
      </c>
      <c r="G148" s="10">
        <v>15</v>
      </c>
      <c r="I148" s="10">
        <v>29</v>
      </c>
    </row>
    <row r="149" spans="1:9" ht="12.75">
      <c r="A149" s="6">
        <v>16</v>
      </c>
      <c r="B149" s="5" t="s">
        <v>249</v>
      </c>
      <c r="C149" s="5" t="s">
        <v>130</v>
      </c>
      <c r="D149" s="5" t="s">
        <v>111</v>
      </c>
      <c r="E149" s="10">
        <v>345</v>
      </c>
      <c r="F149" s="11">
        <v>0.03940972222222222</v>
      </c>
      <c r="G149" s="10">
        <v>16</v>
      </c>
      <c r="I149" s="10">
        <v>28</v>
      </c>
    </row>
    <row r="150" spans="1:9" ht="12.75">
      <c r="A150" s="6">
        <v>17</v>
      </c>
      <c r="B150" s="5" t="s">
        <v>250</v>
      </c>
      <c r="C150" s="5" t="s">
        <v>178</v>
      </c>
      <c r="D150" s="5" t="s">
        <v>111</v>
      </c>
      <c r="E150" s="10">
        <v>247</v>
      </c>
      <c r="F150" s="11">
        <v>0.040532407407407406</v>
      </c>
      <c r="G150" s="10">
        <v>17</v>
      </c>
      <c r="I150" s="10">
        <v>27</v>
      </c>
    </row>
    <row r="151" spans="1:9" ht="12.75">
      <c r="A151" s="6">
        <v>18</v>
      </c>
      <c r="B151" s="5" t="s">
        <v>251</v>
      </c>
      <c r="C151" s="5" t="s">
        <v>123</v>
      </c>
      <c r="D151" s="5" t="s">
        <v>111</v>
      </c>
      <c r="E151" s="10">
        <v>189</v>
      </c>
      <c r="F151" s="11">
        <v>0.04074074074074074</v>
      </c>
      <c r="G151" s="10">
        <v>18</v>
      </c>
      <c r="I151" s="10">
        <v>26</v>
      </c>
    </row>
    <row r="152" spans="1:9" ht="12.75">
      <c r="A152" s="6">
        <v>19</v>
      </c>
      <c r="B152" s="5" t="s">
        <v>252</v>
      </c>
      <c r="C152" s="5" t="s">
        <v>55</v>
      </c>
      <c r="D152" s="5" t="s">
        <v>111</v>
      </c>
      <c r="E152" s="10">
        <v>270</v>
      </c>
      <c r="F152" s="11">
        <v>0.04180555555555556</v>
      </c>
      <c r="G152" s="10">
        <v>19</v>
      </c>
      <c r="I152" s="10">
        <v>25</v>
      </c>
    </row>
    <row r="153" spans="1:9" ht="12.75">
      <c r="A153" s="6">
        <v>20</v>
      </c>
      <c r="B153" s="5" t="s">
        <v>253</v>
      </c>
      <c r="C153" s="5" t="s">
        <v>55</v>
      </c>
      <c r="D153" s="5" t="s">
        <v>109</v>
      </c>
      <c r="E153" s="10">
        <v>275</v>
      </c>
      <c r="F153" s="11">
        <v>0.0449537037037037</v>
      </c>
      <c r="G153" s="10">
        <v>20</v>
      </c>
      <c r="I153" s="10">
        <v>24</v>
      </c>
    </row>
    <row r="154" spans="1:9" ht="12.75">
      <c r="A154" s="6">
        <v>21</v>
      </c>
      <c r="B154" s="5" t="s">
        <v>254</v>
      </c>
      <c r="C154" s="5" t="s">
        <v>55</v>
      </c>
      <c r="D154" s="5" t="s">
        <v>111</v>
      </c>
      <c r="E154" s="10">
        <v>268</v>
      </c>
      <c r="F154" s="11">
        <v>0.04710648148148148</v>
      </c>
      <c r="G154" s="10">
        <v>21</v>
      </c>
      <c r="I154" s="10">
        <v>23</v>
      </c>
    </row>
    <row r="155" spans="1:9" ht="12.75">
      <c r="A155" s="6">
        <v>22</v>
      </c>
      <c r="B155" s="5" t="s">
        <v>255</v>
      </c>
      <c r="C155" s="5" t="s">
        <v>201</v>
      </c>
      <c r="D155" s="5" t="s">
        <v>111</v>
      </c>
      <c r="E155" s="10">
        <v>417</v>
      </c>
      <c r="F155" s="11">
        <v>0.0503587962962963</v>
      </c>
      <c r="G155" s="10">
        <v>22</v>
      </c>
      <c r="I155" s="10">
        <v>22</v>
      </c>
    </row>
    <row r="156" spans="1:9" ht="12.75">
      <c r="A156" s="6">
        <v>23</v>
      </c>
      <c r="B156" s="5" t="s">
        <v>256</v>
      </c>
      <c r="C156" s="5" t="s">
        <v>201</v>
      </c>
      <c r="D156" s="5" t="s">
        <v>111</v>
      </c>
      <c r="E156" s="10">
        <v>418</v>
      </c>
      <c r="F156" s="11">
        <v>0.05340277777777778</v>
      </c>
      <c r="G156" s="10">
        <v>23</v>
      </c>
      <c r="I156" s="10">
        <v>21</v>
      </c>
    </row>
    <row r="157" spans="1:5" ht="12.75">
      <c r="A157" s="6">
        <v>24</v>
      </c>
      <c r="B157" s="5" t="s">
        <v>257</v>
      </c>
      <c r="C157" s="5" t="s">
        <v>475</v>
      </c>
      <c r="D157" s="5" t="s">
        <v>111</v>
      </c>
      <c r="E157" s="10">
        <v>128</v>
      </c>
    </row>
    <row r="158" spans="1:5" ht="12.75">
      <c r="A158" s="6">
        <v>25</v>
      </c>
      <c r="B158" s="5" t="s">
        <v>258</v>
      </c>
      <c r="C158" s="5" t="s">
        <v>475</v>
      </c>
      <c r="D158" s="5" t="s">
        <v>111</v>
      </c>
      <c r="E158" s="10">
        <v>131</v>
      </c>
    </row>
    <row r="159" spans="1:5" ht="12.75">
      <c r="A159" s="6">
        <v>26</v>
      </c>
      <c r="B159" s="5" t="s">
        <v>259</v>
      </c>
      <c r="C159" s="5" t="s">
        <v>186</v>
      </c>
      <c r="D159" s="5" t="s">
        <v>154</v>
      </c>
      <c r="E159" s="10">
        <v>152</v>
      </c>
    </row>
    <row r="160" spans="1:5" ht="12.75">
      <c r="A160" s="6">
        <v>27</v>
      </c>
      <c r="B160" s="5" t="s">
        <v>260</v>
      </c>
      <c r="C160" s="5" t="s">
        <v>156</v>
      </c>
      <c r="D160" s="5" t="s">
        <v>170</v>
      </c>
      <c r="E160" s="10">
        <v>158</v>
      </c>
    </row>
    <row r="161" spans="1:5" ht="12.75">
      <c r="A161" s="6">
        <v>28</v>
      </c>
      <c r="B161" s="5" t="s">
        <v>261</v>
      </c>
      <c r="C161" s="5" t="s">
        <v>116</v>
      </c>
      <c r="D161" s="5" t="s">
        <v>111</v>
      </c>
      <c r="E161" s="10">
        <v>178</v>
      </c>
    </row>
    <row r="162" spans="1:5" ht="12.75">
      <c r="A162" s="6">
        <v>29</v>
      </c>
      <c r="B162" s="5" t="s">
        <v>262</v>
      </c>
      <c r="C162" s="5" t="s">
        <v>180</v>
      </c>
      <c r="D162" s="5" t="s">
        <v>111</v>
      </c>
      <c r="E162" s="10">
        <v>194</v>
      </c>
    </row>
    <row r="163" spans="1:5" ht="12.75">
      <c r="A163" s="6">
        <v>30</v>
      </c>
      <c r="B163" s="5" t="s">
        <v>263</v>
      </c>
      <c r="C163" s="5" t="s">
        <v>56</v>
      </c>
      <c r="D163" s="5" t="s">
        <v>111</v>
      </c>
      <c r="E163" s="10">
        <v>273</v>
      </c>
    </row>
    <row r="164" spans="1:5" ht="12.75">
      <c r="A164" s="6">
        <v>31</v>
      </c>
      <c r="B164" s="5" t="s">
        <v>264</v>
      </c>
      <c r="C164" s="5" t="s">
        <v>201</v>
      </c>
      <c r="D164" s="5" t="s">
        <v>111</v>
      </c>
      <c r="E164" s="10">
        <v>412</v>
      </c>
    </row>
    <row r="165" spans="1:5" ht="12.75">
      <c r="A165" s="6">
        <v>32</v>
      </c>
      <c r="B165" s="5" t="s">
        <v>265</v>
      </c>
      <c r="C165" s="5" t="s">
        <v>201</v>
      </c>
      <c r="D165" s="5" t="s">
        <v>111</v>
      </c>
      <c r="E165" s="10">
        <v>414</v>
      </c>
    </row>
    <row r="166" spans="1:9" s="9" customFormat="1" ht="12.75">
      <c r="A166" s="9" t="s">
        <v>61</v>
      </c>
      <c r="G166" s="10"/>
      <c r="I166" s="10"/>
    </row>
    <row r="167" spans="1:9" s="9" customFormat="1" ht="12.75">
      <c r="A167" s="9" t="s">
        <v>489</v>
      </c>
      <c r="G167" s="10"/>
      <c r="I167" s="10"/>
    </row>
    <row r="168" spans="1:9" s="9" customFormat="1" ht="12.75">
      <c r="A168" s="9" t="s">
        <v>491</v>
      </c>
      <c r="G168" s="10"/>
      <c r="I168" s="10"/>
    </row>
    <row r="169" spans="1:9" s="9" customFormat="1" ht="12.75">
      <c r="A169" s="9" t="s">
        <v>490</v>
      </c>
      <c r="G169" s="10"/>
      <c r="I169" s="10"/>
    </row>
    <row r="170" spans="1:9" s="9" customFormat="1" ht="12.75">
      <c r="A170" s="9" t="s">
        <v>492</v>
      </c>
      <c r="G170" s="10"/>
      <c r="I170" s="10"/>
    </row>
    <row r="171" spans="7:9" s="9" customFormat="1" ht="12.75">
      <c r="G171" s="10"/>
      <c r="I171" s="10"/>
    </row>
    <row r="172" spans="1:9" s="9" customFormat="1" ht="15.75">
      <c r="A172" s="8" t="s">
        <v>77</v>
      </c>
      <c r="B172" s="8"/>
      <c r="C172" s="8"/>
      <c r="G172" s="10"/>
      <c r="I172" s="10"/>
    </row>
    <row r="173" spans="1:9" s="9" customFormat="1" ht="12.75">
      <c r="A173" s="3" t="s">
        <v>463</v>
      </c>
      <c r="B173" s="3" t="s">
        <v>464</v>
      </c>
      <c r="C173" s="3" t="s">
        <v>465</v>
      </c>
      <c r="D173" s="3" t="s">
        <v>466</v>
      </c>
      <c r="E173" s="3" t="s">
        <v>467</v>
      </c>
      <c r="F173" s="3" t="s">
        <v>468</v>
      </c>
      <c r="G173" s="3" t="s">
        <v>469</v>
      </c>
      <c r="H173" s="3" t="s">
        <v>470</v>
      </c>
      <c r="I173" s="3" t="s">
        <v>471</v>
      </c>
    </row>
    <row r="174" spans="1:9" ht="12.75">
      <c r="A174" s="6">
        <v>1</v>
      </c>
      <c r="B174" s="5" t="s">
        <v>266</v>
      </c>
      <c r="C174" s="5" t="s">
        <v>178</v>
      </c>
      <c r="D174" s="5" t="s">
        <v>109</v>
      </c>
      <c r="E174" s="10">
        <v>305</v>
      </c>
      <c r="F174" s="11">
        <v>0.04395833333333333</v>
      </c>
      <c r="G174" s="10">
        <v>1</v>
      </c>
      <c r="I174" s="10">
        <v>30</v>
      </c>
    </row>
    <row r="175" spans="1:9" ht="12.75">
      <c r="A175" s="6">
        <v>2</v>
      </c>
      <c r="B175" s="5" t="s">
        <v>267</v>
      </c>
      <c r="C175" s="5" t="s">
        <v>163</v>
      </c>
      <c r="E175" s="10">
        <v>333</v>
      </c>
      <c r="F175" s="11">
        <v>0.04625</v>
      </c>
      <c r="G175" s="10">
        <v>2</v>
      </c>
      <c r="I175" s="10">
        <v>28</v>
      </c>
    </row>
    <row r="176" spans="1:9" ht="12.75">
      <c r="A176" s="6">
        <v>3</v>
      </c>
      <c r="B176" s="5" t="s">
        <v>268</v>
      </c>
      <c r="C176" s="5" t="s">
        <v>163</v>
      </c>
      <c r="D176" s="5" t="s">
        <v>234</v>
      </c>
      <c r="E176" s="10">
        <v>331</v>
      </c>
      <c r="F176" s="11">
        <v>0.05381944444444445</v>
      </c>
      <c r="G176" s="10">
        <v>3</v>
      </c>
      <c r="I176" s="10">
        <v>26</v>
      </c>
    </row>
    <row r="177" spans="1:5" ht="12.75">
      <c r="A177" s="6">
        <v>4</v>
      </c>
      <c r="B177" s="5" t="s">
        <v>269</v>
      </c>
      <c r="C177" s="5" t="s">
        <v>163</v>
      </c>
      <c r="E177" s="10">
        <v>328</v>
      </c>
    </row>
    <row r="178" spans="1:5" ht="12.75">
      <c r="A178" s="6">
        <v>5</v>
      </c>
      <c r="B178" s="5" t="s">
        <v>270</v>
      </c>
      <c r="C178" s="5" t="s">
        <v>232</v>
      </c>
      <c r="E178" s="10">
        <v>382</v>
      </c>
    </row>
    <row r="179" spans="7:9" s="9" customFormat="1" ht="12.75">
      <c r="G179" s="10"/>
      <c r="I179" s="10"/>
    </row>
    <row r="180" spans="1:9" s="9" customFormat="1" ht="15.75">
      <c r="A180" s="8" t="s">
        <v>78</v>
      </c>
      <c r="B180" s="8"/>
      <c r="C180" s="8"/>
      <c r="G180" s="10"/>
      <c r="I180" s="10"/>
    </row>
    <row r="181" spans="1:9" s="9" customFormat="1" ht="12.75">
      <c r="A181" s="3" t="s">
        <v>463</v>
      </c>
      <c r="B181" s="3" t="s">
        <v>464</v>
      </c>
      <c r="C181" s="3" t="s">
        <v>465</v>
      </c>
      <c r="D181" s="3" t="s">
        <v>466</v>
      </c>
      <c r="E181" s="3" t="s">
        <v>467</v>
      </c>
      <c r="F181" s="3" t="s">
        <v>468</v>
      </c>
      <c r="G181" s="3" t="s">
        <v>469</v>
      </c>
      <c r="H181" s="3" t="s">
        <v>470</v>
      </c>
      <c r="I181" s="3" t="s">
        <v>471</v>
      </c>
    </row>
    <row r="182" spans="1:9" ht="12.75">
      <c r="A182" s="6">
        <v>1</v>
      </c>
      <c r="B182" s="5" t="s">
        <v>271</v>
      </c>
      <c r="C182" s="5" t="s">
        <v>169</v>
      </c>
      <c r="D182" s="5" t="s">
        <v>170</v>
      </c>
      <c r="E182" s="10">
        <v>364</v>
      </c>
      <c r="F182" s="11">
        <v>0.015150462962962963</v>
      </c>
      <c r="G182" s="10">
        <v>1</v>
      </c>
      <c r="H182" s="9" t="s">
        <v>234</v>
      </c>
      <c r="I182" s="10">
        <v>45</v>
      </c>
    </row>
    <row r="183" spans="1:9" ht="12.75">
      <c r="A183" s="6">
        <v>2</v>
      </c>
      <c r="B183" s="5" t="s">
        <v>272</v>
      </c>
      <c r="C183" s="5" t="s">
        <v>169</v>
      </c>
      <c r="D183" s="5" t="s">
        <v>170</v>
      </c>
      <c r="E183" s="10">
        <v>366</v>
      </c>
      <c r="F183" s="11">
        <v>0.01613425925925926</v>
      </c>
      <c r="G183" s="10">
        <v>2</v>
      </c>
      <c r="H183" s="9" t="s">
        <v>234</v>
      </c>
      <c r="I183" s="10">
        <v>43</v>
      </c>
    </row>
    <row r="184" spans="1:9" ht="12.75">
      <c r="A184" s="6">
        <v>3</v>
      </c>
      <c r="B184" s="5" t="s">
        <v>273</v>
      </c>
      <c r="C184" s="5" t="s">
        <v>169</v>
      </c>
      <c r="D184" s="5" t="s">
        <v>170</v>
      </c>
      <c r="E184" s="10">
        <v>360</v>
      </c>
      <c r="F184" s="11">
        <v>0.016180555555555556</v>
      </c>
      <c r="G184" s="10">
        <v>3</v>
      </c>
      <c r="H184" s="9" t="s">
        <v>234</v>
      </c>
      <c r="I184" s="10">
        <v>41</v>
      </c>
    </row>
    <row r="185" spans="1:9" ht="12.75">
      <c r="A185" s="6">
        <v>4</v>
      </c>
      <c r="B185" s="5" t="s">
        <v>274</v>
      </c>
      <c r="C185" s="5" t="s">
        <v>198</v>
      </c>
      <c r="D185" s="5" t="s">
        <v>234</v>
      </c>
      <c r="E185" s="10">
        <v>459</v>
      </c>
      <c r="F185" s="11">
        <v>0.020775462962962964</v>
      </c>
      <c r="G185" s="10">
        <v>4</v>
      </c>
      <c r="I185" s="10">
        <v>40</v>
      </c>
    </row>
    <row r="186" spans="1:9" ht="12.75">
      <c r="A186" s="6">
        <v>5</v>
      </c>
      <c r="B186" s="5" t="s">
        <v>275</v>
      </c>
      <c r="C186" s="5" t="s">
        <v>172</v>
      </c>
      <c r="D186" s="5" t="s">
        <v>234</v>
      </c>
      <c r="E186" s="10">
        <v>240</v>
      </c>
      <c r="F186" s="11">
        <v>0.02090277777777778</v>
      </c>
      <c r="G186" s="10">
        <v>5</v>
      </c>
      <c r="I186" s="10">
        <v>39</v>
      </c>
    </row>
    <row r="187" spans="1:9" ht="12.75">
      <c r="A187" s="6">
        <v>6</v>
      </c>
      <c r="B187" s="5" t="s">
        <v>276</v>
      </c>
      <c r="C187" s="5" t="s">
        <v>207</v>
      </c>
      <c r="D187" s="5" t="s">
        <v>277</v>
      </c>
      <c r="E187" s="10">
        <v>202</v>
      </c>
      <c r="F187" s="11">
        <v>0.0212962962962963</v>
      </c>
      <c r="G187" s="10">
        <v>6</v>
      </c>
      <c r="I187" s="10">
        <v>38</v>
      </c>
    </row>
    <row r="188" spans="1:9" ht="12.75">
      <c r="A188" s="6">
        <v>7</v>
      </c>
      <c r="B188" s="5" t="s">
        <v>278</v>
      </c>
      <c r="C188" s="5" t="s">
        <v>175</v>
      </c>
      <c r="D188" s="5" t="s">
        <v>111</v>
      </c>
      <c r="E188" s="10">
        <v>259</v>
      </c>
      <c r="F188" s="11">
        <v>0.021747685185185186</v>
      </c>
      <c r="G188" s="10">
        <v>7</v>
      </c>
      <c r="I188" s="10">
        <v>37</v>
      </c>
    </row>
    <row r="189" spans="1:9" ht="12.75">
      <c r="A189" s="6">
        <v>8</v>
      </c>
      <c r="B189" s="5" t="s">
        <v>279</v>
      </c>
      <c r="C189" s="5" t="s">
        <v>175</v>
      </c>
      <c r="D189" s="5" t="s">
        <v>154</v>
      </c>
      <c r="E189" s="10">
        <v>258</v>
      </c>
      <c r="F189" s="11">
        <v>0.022129629629629628</v>
      </c>
      <c r="G189" s="10">
        <v>8</v>
      </c>
      <c r="I189" s="10">
        <v>36</v>
      </c>
    </row>
    <row r="190" spans="1:9" ht="12.75">
      <c r="A190" s="6">
        <v>9</v>
      </c>
      <c r="B190" s="5" t="s">
        <v>280</v>
      </c>
      <c r="C190" s="5" t="s">
        <v>108</v>
      </c>
      <c r="D190" s="5" t="s">
        <v>154</v>
      </c>
      <c r="E190" s="10">
        <v>111</v>
      </c>
      <c r="F190" s="11">
        <v>0.022199074074074076</v>
      </c>
      <c r="G190" s="10">
        <v>9</v>
      </c>
      <c r="I190" s="10">
        <v>35</v>
      </c>
    </row>
    <row r="191" spans="1:9" ht="12.75">
      <c r="A191" s="6">
        <v>10</v>
      </c>
      <c r="B191" s="5" t="s">
        <v>281</v>
      </c>
      <c r="C191" s="5" t="s">
        <v>147</v>
      </c>
      <c r="D191" s="5" t="s">
        <v>154</v>
      </c>
      <c r="E191" s="10">
        <v>204</v>
      </c>
      <c r="F191" s="11">
        <v>0.02255787037037037</v>
      </c>
      <c r="G191" s="10">
        <v>10</v>
      </c>
      <c r="I191" s="10">
        <v>34</v>
      </c>
    </row>
    <row r="192" spans="1:9" ht="12.75">
      <c r="A192" s="6">
        <v>11</v>
      </c>
      <c r="B192" s="5" t="s">
        <v>282</v>
      </c>
      <c r="C192" s="5" t="s">
        <v>207</v>
      </c>
      <c r="D192" s="5" t="s">
        <v>154</v>
      </c>
      <c r="E192" s="10">
        <v>212</v>
      </c>
      <c r="F192" s="11">
        <v>0.02459490740740741</v>
      </c>
      <c r="G192" s="10">
        <v>11</v>
      </c>
      <c r="I192" s="10">
        <v>33</v>
      </c>
    </row>
    <row r="193" spans="1:9" ht="12.75">
      <c r="A193" s="6">
        <v>12</v>
      </c>
      <c r="B193" s="5" t="s">
        <v>283</v>
      </c>
      <c r="C193" s="5" t="s">
        <v>180</v>
      </c>
      <c r="D193" s="5" t="s">
        <v>111</v>
      </c>
      <c r="E193" s="10">
        <v>193</v>
      </c>
      <c r="F193" s="11">
        <v>0.024837962962962964</v>
      </c>
      <c r="G193" s="10">
        <v>12</v>
      </c>
      <c r="I193" s="10">
        <v>32</v>
      </c>
    </row>
    <row r="194" spans="1:9" ht="12.75">
      <c r="A194" s="6">
        <v>13</v>
      </c>
      <c r="B194" s="5" t="s">
        <v>284</v>
      </c>
      <c r="C194" s="5" t="s">
        <v>156</v>
      </c>
      <c r="D194" s="5" t="s">
        <v>170</v>
      </c>
      <c r="E194" s="10">
        <v>165</v>
      </c>
      <c r="F194" s="11">
        <v>0.02710648148148148</v>
      </c>
      <c r="G194" s="10">
        <v>13</v>
      </c>
      <c r="I194" s="10">
        <v>31</v>
      </c>
    </row>
    <row r="195" spans="1:9" ht="12.75">
      <c r="A195" s="6">
        <v>14</v>
      </c>
      <c r="B195" s="5" t="s">
        <v>285</v>
      </c>
      <c r="C195" s="5" t="s">
        <v>55</v>
      </c>
      <c r="D195" s="5" t="s">
        <v>111</v>
      </c>
      <c r="E195" s="10">
        <v>266</v>
      </c>
      <c r="F195" s="11">
        <v>0.027453703703703702</v>
      </c>
      <c r="G195" s="10">
        <v>14</v>
      </c>
      <c r="I195" s="10">
        <v>30</v>
      </c>
    </row>
    <row r="196" spans="1:9" ht="12.75">
      <c r="A196" s="6">
        <v>15</v>
      </c>
      <c r="B196" s="5" t="s">
        <v>286</v>
      </c>
      <c r="C196" s="5" t="s">
        <v>108</v>
      </c>
      <c r="D196" s="5" t="s">
        <v>154</v>
      </c>
      <c r="E196" s="10">
        <v>110</v>
      </c>
      <c r="F196" s="11">
        <v>0.028310185185185185</v>
      </c>
      <c r="G196" s="10">
        <v>15</v>
      </c>
      <c r="I196" s="10">
        <v>29</v>
      </c>
    </row>
    <row r="197" spans="1:9" ht="12.75">
      <c r="A197" s="6">
        <v>16</v>
      </c>
      <c r="B197" s="5" t="s">
        <v>287</v>
      </c>
      <c r="C197" s="5" t="s">
        <v>207</v>
      </c>
      <c r="D197" s="5" t="s">
        <v>234</v>
      </c>
      <c r="E197" s="10">
        <v>201</v>
      </c>
      <c r="F197" s="11">
        <v>0.028773148148148145</v>
      </c>
      <c r="G197" s="10">
        <v>16</v>
      </c>
      <c r="I197" s="10">
        <v>28</v>
      </c>
    </row>
    <row r="198" spans="1:9" ht="12.75">
      <c r="A198" s="6">
        <v>17</v>
      </c>
      <c r="B198" s="5" t="s">
        <v>288</v>
      </c>
      <c r="C198" s="5" t="s">
        <v>130</v>
      </c>
      <c r="D198" s="5" t="s">
        <v>111</v>
      </c>
      <c r="E198" s="10">
        <v>341</v>
      </c>
      <c r="F198" s="11">
        <v>0.02980324074074074</v>
      </c>
      <c r="G198" s="10">
        <v>17</v>
      </c>
      <c r="I198" s="10">
        <v>27</v>
      </c>
    </row>
    <row r="199" spans="1:9" ht="12.75">
      <c r="A199" s="6">
        <v>18</v>
      </c>
      <c r="B199" s="5" t="s">
        <v>289</v>
      </c>
      <c r="C199" s="5" t="s">
        <v>130</v>
      </c>
      <c r="D199" s="5" t="s">
        <v>111</v>
      </c>
      <c r="E199" s="10">
        <v>340</v>
      </c>
      <c r="F199" s="11">
        <v>0.029988425925925922</v>
      </c>
      <c r="G199" s="10">
        <v>18</v>
      </c>
      <c r="I199" s="10">
        <v>26</v>
      </c>
    </row>
    <row r="200" spans="1:9" ht="12.75">
      <c r="A200" s="6">
        <v>19</v>
      </c>
      <c r="B200" s="5" t="s">
        <v>290</v>
      </c>
      <c r="C200" s="5" t="s">
        <v>175</v>
      </c>
      <c r="D200" s="5" t="s">
        <v>111</v>
      </c>
      <c r="E200" s="10">
        <v>262</v>
      </c>
      <c r="F200" s="11">
        <v>0.030775462962962966</v>
      </c>
      <c r="G200" s="10">
        <v>19</v>
      </c>
      <c r="I200" s="10">
        <v>25</v>
      </c>
    </row>
    <row r="201" spans="1:9" ht="12.75">
      <c r="A201" s="6">
        <v>20</v>
      </c>
      <c r="B201" s="5" t="s">
        <v>291</v>
      </c>
      <c r="C201" s="5" t="s">
        <v>210</v>
      </c>
      <c r="D201" s="5" t="s">
        <v>234</v>
      </c>
      <c r="E201" s="10">
        <v>313</v>
      </c>
      <c r="F201" s="11">
        <v>0.03234953703703704</v>
      </c>
      <c r="G201" s="10">
        <v>20</v>
      </c>
      <c r="I201" s="10">
        <v>24</v>
      </c>
    </row>
    <row r="202" spans="1:9" ht="12.75">
      <c r="A202" s="6">
        <v>21</v>
      </c>
      <c r="B202" s="5" t="s">
        <v>292</v>
      </c>
      <c r="C202" s="5" t="s">
        <v>163</v>
      </c>
      <c r="D202" s="5" t="s">
        <v>111</v>
      </c>
      <c r="E202" s="10">
        <v>335</v>
      </c>
      <c r="F202" s="11">
        <v>0.03280092592592593</v>
      </c>
      <c r="G202" s="10">
        <v>21</v>
      </c>
      <c r="I202" s="10">
        <v>23</v>
      </c>
    </row>
    <row r="203" spans="1:9" ht="12.75">
      <c r="A203" s="6">
        <v>22</v>
      </c>
      <c r="B203" s="5" t="s">
        <v>293</v>
      </c>
      <c r="C203" s="5" t="s">
        <v>156</v>
      </c>
      <c r="D203" s="5" t="s">
        <v>111</v>
      </c>
      <c r="E203" s="10">
        <v>166</v>
      </c>
      <c r="F203" s="11">
        <v>0.0334375</v>
      </c>
      <c r="G203" s="10">
        <v>22</v>
      </c>
      <c r="I203" s="10">
        <v>22</v>
      </c>
    </row>
    <row r="204" spans="1:9" ht="12.75">
      <c r="A204" s="6">
        <v>23</v>
      </c>
      <c r="B204" s="5" t="s">
        <v>294</v>
      </c>
      <c r="C204" s="5" t="s">
        <v>116</v>
      </c>
      <c r="D204" s="5" t="s">
        <v>111</v>
      </c>
      <c r="E204" s="10">
        <v>176</v>
      </c>
      <c r="F204" s="11">
        <v>0.03596064814814815</v>
      </c>
      <c r="G204" s="10">
        <v>23</v>
      </c>
      <c r="I204" s="10">
        <v>21</v>
      </c>
    </row>
    <row r="205" spans="1:9" ht="12.75">
      <c r="A205" s="6">
        <v>24</v>
      </c>
      <c r="B205" s="5" t="s">
        <v>295</v>
      </c>
      <c r="C205" s="5" t="s">
        <v>476</v>
      </c>
      <c r="D205" s="5" t="s">
        <v>111</v>
      </c>
      <c r="E205" s="10">
        <v>125</v>
      </c>
      <c r="F205" s="11">
        <v>0.042743055555555555</v>
      </c>
      <c r="G205" s="10">
        <v>24</v>
      </c>
      <c r="I205" s="10">
        <v>20</v>
      </c>
    </row>
    <row r="206" spans="1:9" ht="12.75">
      <c r="A206" s="6">
        <v>25</v>
      </c>
      <c r="B206" s="5" t="s">
        <v>296</v>
      </c>
      <c r="C206" s="5" t="s">
        <v>207</v>
      </c>
      <c r="D206" s="5" t="s">
        <v>154</v>
      </c>
      <c r="E206" s="10">
        <v>216</v>
      </c>
      <c r="F206" s="11">
        <v>0.044085648148148145</v>
      </c>
      <c r="G206" s="10">
        <v>25</v>
      </c>
      <c r="I206" s="10">
        <v>19</v>
      </c>
    </row>
    <row r="207" spans="1:9" ht="12.75">
      <c r="A207" s="6">
        <v>26</v>
      </c>
      <c r="B207" s="5" t="s">
        <v>297</v>
      </c>
      <c r="C207" s="5" t="s">
        <v>163</v>
      </c>
      <c r="D207" s="5" t="s">
        <v>111</v>
      </c>
      <c r="E207" s="10">
        <v>329</v>
      </c>
      <c r="F207" s="11">
        <v>0.04605324074074074</v>
      </c>
      <c r="G207" s="10">
        <v>26</v>
      </c>
      <c r="I207" s="10">
        <v>18</v>
      </c>
    </row>
    <row r="208" spans="1:9" ht="12.75">
      <c r="A208" s="6">
        <v>27</v>
      </c>
      <c r="B208" s="5" t="s">
        <v>298</v>
      </c>
      <c r="C208" s="5" t="s">
        <v>123</v>
      </c>
      <c r="D208" s="5" t="s">
        <v>111</v>
      </c>
      <c r="E208" s="10">
        <v>186</v>
      </c>
      <c r="F208" s="11">
        <v>0.04708333333333333</v>
      </c>
      <c r="G208" s="10">
        <v>27</v>
      </c>
      <c r="I208" s="10">
        <v>17</v>
      </c>
    </row>
    <row r="209" spans="1:9" ht="12.75">
      <c r="A209" s="6">
        <v>28</v>
      </c>
      <c r="B209" s="5" t="s">
        <v>299</v>
      </c>
      <c r="C209" s="5" t="s">
        <v>147</v>
      </c>
      <c r="D209" s="5" t="s">
        <v>154</v>
      </c>
      <c r="E209" s="10">
        <v>203</v>
      </c>
      <c r="F209" s="11">
        <v>0.04717592592592593</v>
      </c>
      <c r="G209" s="10">
        <v>28</v>
      </c>
      <c r="I209" s="10">
        <v>16</v>
      </c>
    </row>
    <row r="210" spans="1:9" ht="12.75">
      <c r="A210" s="6">
        <v>29</v>
      </c>
      <c r="B210" s="5" t="s">
        <v>300</v>
      </c>
      <c r="C210" s="5" t="s">
        <v>476</v>
      </c>
      <c r="D210" s="5" t="s">
        <v>111</v>
      </c>
      <c r="E210" s="10">
        <v>126</v>
      </c>
      <c r="F210" s="11">
        <v>0.05196759259259259</v>
      </c>
      <c r="G210" s="10">
        <v>29</v>
      </c>
      <c r="I210" s="10">
        <v>15</v>
      </c>
    </row>
    <row r="211" spans="1:9" ht="12.75">
      <c r="A211" s="6">
        <v>30</v>
      </c>
      <c r="B211" s="5" t="s">
        <v>301</v>
      </c>
      <c r="C211" s="5" t="s">
        <v>210</v>
      </c>
      <c r="D211" s="5" t="s">
        <v>234</v>
      </c>
      <c r="E211" s="10">
        <v>311</v>
      </c>
      <c r="F211" s="11">
        <v>0.05355324074074074</v>
      </c>
      <c r="G211" s="10">
        <v>30</v>
      </c>
      <c r="I211" s="10">
        <v>14</v>
      </c>
    </row>
    <row r="212" spans="1:9" ht="12.75">
      <c r="A212" s="6">
        <v>31</v>
      </c>
      <c r="B212" s="5" t="s">
        <v>302</v>
      </c>
      <c r="C212" s="5" t="s">
        <v>210</v>
      </c>
      <c r="D212" s="5" t="s">
        <v>234</v>
      </c>
      <c r="E212" s="10">
        <v>312</v>
      </c>
      <c r="F212" s="11">
        <v>0.05649305555555556</v>
      </c>
      <c r="G212" s="10">
        <v>31</v>
      </c>
      <c r="I212" s="10">
        <v>13</v>
      </c>
    </row>
    <row r="213" spans="1:5" ht="12.75">
      <c r="A213" s="6">
        <v>32</v>
      </c>
      <c r="B213" s="5" t="s">
        <v>303</v>
      </c>
      <c r="C213" s="5" t="s">
        <v>108</v>
      </c>
      <c r="D213" s="5" t="s">
        <v>154</v>
      </c>
      <c r="E213" s="10">
        <v>113</v>
      </c>
    </row>
    <row r="214" spans="1:5" ht="12.75">
      <c r="A214" s="6">
        <v>33</v>
      </c>
      <c r="B214" s="5" t="s">
        <v>304</v>
      </c>
      <c r="C214" s="5" t="s">
        <v>114</v>
      </c>
      <c r="D214" s="5" t="s">
        <v>154</v>
      </c>
      <c r="E214" s="10">
        <v>118</v>
      </c>
    </row>
    <row r="215" spans="1:5" ht="12.75">
      <c r="A215" s="6">
        <v>34</v>
      </c>
      <c r="B215" s="5" t="s">
        <v>305</v>
      </c>
      <c r="C215" s="5" t="s">
        <v>186</v>
      </c>
      <c r="D215" s="5" t="s">
        <v>154</v>
      </c>
      <c r="E215" s="10">
        <v>149</v>
      </c>
    </row>
    <row r="216" spans="1:5" ht="12.75">
      <c r="A216" s="6">
        <v>35</v>
      </c>
      <c r="B216" s="5" t="s">
        <v>306</v>
      </c>
      <c r="C216" s="5" t="s">
        <v>116</v>
      </c>
      <c r="D216" s="5" t="s">
        <v>111</v>
      </c>
      <c r="E216" s="10">
        <v>177</v>
      </c>
    </row>
    <row r="217" spans="1:5" ht="12.75">
      <c r="A217" s="6">
        <v>36</v>
      </c>
      <c r="B217" s="5" t="s">
        <v>307</v>
      </c>
      <c r="C217" s="5" t="s">
        <v>180</v>
      </c>
      <c r="D217" s="5" t="s">
        <v>111</v>
      </c>
      <c r="E217" s="10">
        <v>198</v>
      </c>
    </row>
    <row r="218" spans="1:5" ht="12.75">
      <c r="A218" s="6">
        <v>37</v>
      </c>
      <c r="B218" s="5" t="s">
        <v>308</v>
      </c>
      <c r="C218" s="5" t="s">
        <v>101</v>
      </c>
      <c r="D218" s="5" t="s">
        <v>154</v>
      </c>
      <c r="E218" s="10">
        <v>853</v>
      </c>
    </row>
    <row r="219" spans="1:5" ht="12.75">
      <c r="A219" s="9" t="s">
        <v>61</v>
      </c>
      <c r="B219" s="9"/>
      <c r="C219" s="9"/>
      <c r="D219" s="9"/>
      <c r="E219" s="9"/>
    </row>
    <row r="220" spans="1:5" ht="12.75">
      <c r="A220" s="9" t="s">
        <v>493</v>
      </c>
      <c r="B220" s="9"/>
      <c r="C220" s="9"/>
      <c r="D220" s="9"/>
      <c r="E220" s="9"/>
    </row>
    <row r="221" spans="1:5" ht="12.75">
      <c r="A221" s="9" t="s">
        <v>494</v>
      </c>
      <c r="B221" s="9"/>
      <c r="C221" s="9"/>
      <c r="D221" s="9"/>
      <c r="E221" s="9"/>
    </row>
    <row r="222" spans="1:5" ht="12.75">
      <c r="A222" s="9" t="s">
        <v>495</v>
      </c>
      <c r="B222" s="9"/>
      <c r="C222" s="9"/>
      <c r="D222" s="9"/>
      <c r="E222" s="9"/>
    </row>
    <row r="223" spans="1:5" ht="12.75">
      <c r="A223" s="9" t="s">
        <v>496</v>
      </c>
      <c r="B223" s="9"/>
      <c r="C223" s="9"/>
      <c r="D223" s="9"/>
      <c r="E223" s="9"/>
    </row>
    <row r="224" spans="1:5" ht="12.75">
      <c r="A224" s="9"/>
      <c r="B224" s="9"/>
      <c r="C224" s="9"/>
      <c r="D224" s="9"/>
      <c r="E224" s="9"/>
    </row>
    <row r="225" spans="1:9" s="9" customFormat="1" ht="15.75">
      <c r="A225" s="8" t="s">
        <v>79</v>
      </c>
      <c r="B225" s="8"/>
      <c r="C225" s="8"/>
      <c r="G225" s="10"/>
      <c r="I225" s="10"/>
    </row>
    <row r="226" spans="1:9" s="9" customFormat="1" ht="12.75">
      <c r="A226" s="3" t="s">
        <v>463</v>
      </c>
      <c r="B226" s="3" t="s">
        <v>464</v>
      </c>
      <c r="C226" s="3" t="s">
        <v>465</v>
      </c>
      <c r="D226" s="3" t="s">
        <v>466</v>
      </c>
      <c r="E226" s="3" t="s">
        <v>467</v>
      </c>
      <c r="F226" s="3" t="s">
        <v>468</v>
      </c>
      <c r="G226" s="3" t="s">
        <v>469</v>
      </c>
      <c r="H226" s="3" t="s">
        <v>470</v>
      </c>
      <c r="I226" s="3" t="s">
        <v>471</v>
      </c>
    </row>
    <row r="227" spans="1:9" ht="12.75">
      <c r="A227" s="6">
        <v>1</v>
      </c>
      <c r="B227" s="5" t="s">
        <v>309</v>
      </c>
      <c r="C227" s="5" t="s">
        <v>198</v>
      </c>
      <c r="D227" s="5" t="s">
        <v>311</v>
      </c>
      <c r="E227" s="10">
        <v>455</v>
      </c>
      <c r="F227" s="11">
        <v>0.014456018518518519</v>
      </c>
      <c r="G227" s="10">
        <v>1</v>
      </c>
      <c r="H227" s="9" t="s">
        <v>311</v>
      </c>
      <c r="I227" s="10">
        <v>45</v>
      </c>
    </row>
    <row r="228" spans="1:9" ht="12.75">
      <c r="A228" s="6">
        <v>2</v>
      </c>
      <c r="B228" s="5" t="s">
        <v>63</v>
      </c>
      <c r="C228" s="5" t="s">
        <v>198</v>
      </c>
      <c r="D228" s="5" t="s">
        <v>311</v>
      </c>
      <c r="E228" s="10">
        <v>456</v>
      </c>
      <c r="F228" s="11">
        <v>0.014814814814814814</v>
      </c>
      <c r="G228" s="10">
        <v>2</v>
      </c>
      <c r="H228" s="9" t="s">
        <v>540</v>
      </c>
      <c r="I228" s="10">
        <v>43</v>
      </c>
    </row>
    <row r="229" spans="1:9" ht="12.75">
      <c r="A229" s="6">
        <v>3</v>
      </c>
      <c r="B229" s="5" t="s">
        <v>310</v>
      </c>
      <c r="C229" s="5" t="s">
        <v>101</v>
      </c>
      <c r="D229" s="5" t="s">
        <v>311</v>
      </c>
      <c r="E229" s="10">
        <v>451</v>
      </c>
      <c r="F229" s="11">
        <v>0.015601851851851851</v>
      </c>
      <c r="G229" s="10">
        <v>3</v>
      </c>
      <c r="H229" s="9" t="s">
        <v>540</v>
      </c>
      <c r="I229" s="10">
        <v>41</v>
      </c>
    </row>
    <row r="230" spans="1:9" ht="12.75">
      <c r="A230" s="6">
        <v>4</v>
      </c>
      <c r="B230" s="5" t="s">
        <v>312</v>
      </c>
      <c r="C230" s="5" t="s">
        <v>101</v>
      </c>
      <c r="D230" s="5" t="s">
        <v>311</v>
      </c>
      <c r="E230" s="10">
        <v>448</v>
      </c>
      <c r="F230" s="11">
        <v>0.017280092592592593</v>
      </c>
      <c r="G230" s="10">
        <v>4</v>
      </c>
      <c r="H230" s="9" t="s">
        <v>568</v>
      </c>
      <c r="I230" s="10">
        <v>40</v>
      </c>
    </row>
    <row r="231" spans="1:9" ht="12.75">
      <c r="A231" s="6">
        <v>5</v>
      </c>
      <c r="B231" s="5" t="s">
        <v>313</v>
      </c>
      <c r="C231" s="5" t="s">
        <v>201</v>
      </c>
      <c r="D231" s="5" t="s">
        <v>277</v>
      </c>
      <c r="E231" s="10">
        <v>420</v>
      </c>
      <c r="F231" s="11">
        <v>0.01826388888888889</v>
      </c>
      <c r="G231" s="10">
        <v>5</v>
      </c>
      <c r="H231" s="9" t="s">
        <v>568</v>
      </c>
      <c r="I231" s="10">
        <v>39</v>
      </c>
    </row>
    <row r="232" spans="1:9" ht="12.75">
      <c r="A232" s="6">
        <v>6</v>
      </c>
      <c r="B232" s="5" t="s">
        <v>314</v>
      </c>
      <c r="C232" s="5" t="s">
        <v>101</v>
      </c>
      <c r="D232" s="5" t="s">
        <v>277</v>
      </c>
      <c r="E232" s="10">
        <v>453</v>
      </c>
      <c r="F232" s="11">
        <v>0.01866898148148148</v>
      </c>
      <c r="G232" s="10">
        <v>6</v>
      </c>
      <c r="H232" s="9" t="s">
        <v>568</v>
      </c>
      <c r="I232" s="10">
        <v>38</v>
      </c>
    </row>
    <row r="233" spans="1:9" ht="12.75">
      <c r="A233" s="6">
        <v>7</v>
      </c>
      <c r="B233" s="5" t="s">
        <v>315</v>
      </c>
      <c r="C233" s="5" t="s">
        <v>101</v>
      </c>
      <c r="D233" s="5" t="s">
        <v>277</v>
      </c>
      <c r="E233" s="10">
        <v>449</v>
      </c>
      <c r="F233" s="11">
        <v>0.018935185185185183</v>
      </c>
      <c r="G233" s="10">
        <v>7</v>
      </c>
      <c r="H233" s="9" t="s">
        <v>568</v>
      </c>
      <c r="I233" s="10">
        <v>37</v>
      </c>
    </row>
    <row r="234" spans="1:9" ht="12.75">
      <c r="A234" s="6">
        <v>8</v>
      </c>
      <c r="B234" s="5" t="s">
        <v>316</v>
      </c>
      <c r="C234" s="5" t="s">
        <v>101</v>
      </c>
      <c r="D234" s="5" t="s">
        <v>277</v>
      </c>
      <c r="E234" s="10">
        <v>452</v>
      </c>
      <c r="F234" s="11">
        <v>0.019675925925925927</v>
      </c>
      <c r="G234" s="10">
        <v>8</v>
      </c>
      <c r="H234" s="9" t="s">
        <v>569</v>
      </c>
      <c r="I234" s="10">
        <v>36</v>
      </c>
    </row>
    <row r="235" spans="1:9" ht="12.75">
      <c r="A235" s="6">
        <v>9</v>
      </c>
      <c r="B235" s="5" t="s">
        <v>317</v>
      </c>
      <c r="C235" s="5" t="s">
        <v>101</v>
      </c>
      <c r="D235" s="5" t="s">
        <v>277</v>
      </c>
      <c r="E235" s="10">
        <v>450</v>
      </c>
      <c r="F235" s="11">
        <v>0.020381944444444446</v>
      </c>
      <c r="G235" s="10">
        <v>9</v>
      </c>
      <c r="H235" s="9" t="s">
        <v>569</v>
      </c>
      <c r="I235" s="10">
        <v>35</v>
      </c>
    </row>
    <row r="236" spans="1:9" ht="12.75">
      <c r="A236" s="6">
        <v>10</v>
      </c>
      <c r="B236" s="5" t="s">
        <v>318</v>
      </c>
      <c r="C236" s="5" t="s">
        <v>114</v>
      </c>
      <c r="D236" s="5" t="s">
        <v>234</v>
      </c>
      <c r="E236" s="10">
        <v>119</v>
      </c>
      <c r="F236" s="11">
        <v>0.021967592592592594</v>
      </c>
      <c r="G236" s="10">
        <v>10</v>
      </c>
      <c r="H236" s="9" t="s">
        <v>569</v>
      </c>
      <c r="I236" s="10">
        <v>34</v>
      </c>
    </row>
    <row r="237" spans="1:9" ht="12.75">
      <c r="A237" s="6">
        <v>11</v>
      </c>
      <c r="B237" s="5" t="s">
        <v>319</v>
      </c>
      <c r="C237" s="5" t="s">
        <v>141</v>
      </c>
      <c r="D237" s="5" t="s">
        <v>277</v>
      </c>
      <c r="E237" s="10">
        <v>168</v>
      </c>
      <c r="F237" s="11">
        <v>0.022789351851851852</v>
      </c>
      <c r="G237" s="10">
        <v>11</v>
      </c>
      <c r="H237" s="9" t="s">
        <v>569</v>
      </c>
      <c r="I237" s="10">
        <v>33</v>
      </c>
    </row>
    <row r="238" spans="1:9" ht="12.75">
      <c r="A238" s="6">
        <v>12</v>
      </c>
      <c r="B238" s="5" t="s">
        <v>320</v>
      </c>
      <c r="C238" s="5" t="s">
        <v>55</v>
      </c>
      <c r="D238" s="5" t="s">
        <v>154</v>
      </c>
      <c r="E238" s="10">
        <v>279</v>
      </c>
      <c r="F238" s="11">
        <v>0.02428240740740741</v>
      </c>
      <c r="G238" s="10">
        <v>12</v>
      </c>
      <c r="I238" s="10">
        <v>32</v>
      </c>
    </row>
    <row r="239" spans="1:9" ht="12.75">
      <c r="A239" s="6">
        <v>13</v>
      </c>
      <c r="B239" s="5" t="s">
        <v>321</v>
      </c>
      <c r="C239" s="5" t="s">
        <v>201</v>
      </c>
      <c r="D239" s="5" t="s">
        <v>277</v>
      </c>
      <c r="E239" s="10">
        <v>421</v>
      </c>
      <c r="F239" s="11">
        <v>0.02821759259259259</v>
      </c>
      <c r="G239" s="10">
        <v>13</v>
      </c>
      <c r="I239" s="10">
        <v>31</v>
      </c>
    </row>
    <row r="240" spans="1:9" ht="12.75">
      <c r="A240" s="6">
        <v>14</v>
      </c>
      <c r="B240" s="5" t="s">
        <v>351</v>
      </c>
      <c r="C240" s="5" t="s">
        <v>192</v>
      </c>
      <c r="D240" s="5" t="s">
        <v>277</v>
      </c>
      <c r="E240" s="10">
        <v>325</v>
      </c>
      <c r="F240" s="11">
        <v>0.031956018518518516</v>
      </c>
      <c r="G240" s="10">
        <v>14</v>
      </c>
      <c r="I240" s="10">
        <v>30</v>
      </c>
    </row>
    <row r="241" spans="1:9" ht="12.75">
      <c r="A241" s="6">
        <v>15</v>
      </c>
      <c r="B241" s="5" t="s">
        <v>322</v>
      </c>
      <c r="C241" s="5" t="s">
        <v>180</v>
      </c>
      <c r="E241" s="10">
        <v>197</v>
      </c>
      <c r="F241" s="11">
        <v>0.04100694444444444</v>
      </c>
      <c r="G241" s="10">
        <v>15</v>
      </c>
      <c r="I241" s="10">
        <v>29</v>
      </c>
    </row>
    <row r="242" spans="1:9" ht="12.75">
      <c r="A242" s="6">
        <v>16</v>
      </c>
      <c r="B242" s="5" t="s">
        <v>323</v>
      </c>
      <c r="C242" s="5" t="s">
        <v>476</v>
      </c>
      <c r="E242" s="10">
        <v>124</v>
      </c>
      <c r="F242" s="11">
        <v>0.04164351851851852</v>
      </c>
      <c r="G242" s="10">
        <v>16</v>
      </c>
      <c r="I242" s="10">
        <v>28</v>
      </c>
    </row>
    <row r="243" spans="1:9" s="9" customFormat="1" ht="12.75">
      <c r="A243" s="9" t="s">
        <v>497</v>
      </c>
      <c r="G243" s="10"/>
      <c r="I243" s="10"/>
    </row>
    <row r="244" spans="1:9" s="9" customFormat="1" ht="12.75">
      <c r="A244" s="9" t="s">
        <v>498</v>
      </c>
      <c r="G244" s="10"/>
      <c r="I244" s="10"/>
    </row>
    <row r="245" spans="1:9" s="9" customFormat="1" ht="12.75">
      <c r="A245" s="9" t="s">
        <v>499</v>
      </c>
      <c r="G245" s="10"/>
      <c r="I245" s="10"/>
    </row>
    <row r="246" spans="1:9" s="9" customFormat="1" ht="12.75">
      <c r="A246" s="9" t="s">
        <v>500</v>
      </c>
      <c r="G246" s="10"/>
      <c r="I246" s="10"/>
    </row>
    <row r="247" spans="1:9" s="9" customFormat="1" ht="12.75">
      <c r="A247" s="9" t="s">
        <v>501</v>
      </c>
      <c r="G247" s="10"/>
      <c r="I247" s="10"/>
    </row>
    <row r="248" spans="1:9" s="9" customFormat="1" ht="12.75">
      <c r="A248" s="9" t="s">
        <v>502</v>
      </c>
      <c r="G248" s="10"/>
      <c r="I248" s="10"/>
    </row>
    <row r="249" spans="1:9" s="9" customFormat="1" ht="12.75">
      <c r="A249" s="9" t="s">
        <v>503</v>
      </c>
      <c r="G249" s="10"/>
      <c r="I249" s="10"/>
    </row>
    <row r="250" spans="1:9" s="9" customFormat="1" ht="15.75">
      <c r="A250" s="8" t="s">
        <v>80</v>
      </c>
      <c r="B250" s="8"/>
      <c r="C250" s="8"/>
      <c r="G250" s="10"/>
      <c r="I250" s="10"/>
    </row>
    <row r="251" spans="1:9" s="9" customFormat="1" ht="12.75">
      <c r="A251" s="3" t="s">
        <v>463</v>
      </c>
      <c r="B251" s="3" t="s">
        <v>464</v>
      </c>
      <c r="C251" s="3" t="s">
        <v>465</v>
      </c>
      <c r="D251" s="3" t="s">
        <v>466</v>
      </c>
      <c r="E251" s="3" t="s">
        <v>467</v>
      </c>
      <c r="F251" s="3" t="s">
        <v>468</v>
      </c>
      <c r="G251" s="3" t="s">
        <v>469</v>
      </c>
      <c r="H251" s="3" t="s">
        <v>470</v>
      </c>
      <c r="I251" s="3" t="s">
        <v>471</v>
      </c>
    </row>
    <row r="252" spans="1:9" ht="12.75">
      <c r="A252" s="6">
        <v>1</v>
      </c>
      <c r="B252" s="5" t="s">
        <v>347</v>
      </c>
      <c r="C252" s="5" t="s">
        <v>198</v>
      </c>
      <c r="E252" s="10">
        <v>234</v>
      </c>
      <c r="F252" s="11">
        <v>0.007546296296296297</v>
      </c>
      <c r="G252" s="10">
        <v>1</v>
      </c>
      <c r="I252" s="10">
        <v>35</v>
      </c>
    </row>
    <row r="253" spans="1:9" ht="12.75">
      <c r="A253" s="6">
        <v>2</v>
      </c>
      <c r="B253" s="5" t="s">
        <v>348</v>
      </c>
      <c r="C253" s="5" t="s">
        <v>198</v>
      </c>
      <c r="E253" s="10">
        <v>222</v>
      </c>
      <c r="F253" s="11">
        <v>0.013877314814814815</v>
      </c>
      <c r="G253" s="10">
        <v>2</v>
      </c>
      <c r="I253" s="10">
        <v>33</v>
      </c>
    </row>
    <row r="254" spans="1:9" ht="12.75">
      <c r="A254" s="6">
        <v>3</v>
      </c>
      <c r="B254" s="5" t="s">
        <v>349</v>
      </c>
      <c r="C254" s="5" t="s">
        <v>201</v>
      </c>
      <c r="D254" s="5" t="s">
        <v>234</v>
      </c>
      <c r="E254" s="10">
        <v>419</v>
      </c>
      <c r="F254" s="11">
        <v>0.014479166666666668</v>
      </c>
      <c r="G254" s="10">
        <v>3</v>
      </c>
      <c r="I254" s="10">
        <v>31</v>
      </c>
    </row>
    <row r="255" spans="1:9" ht="12.75">
      <c r="A255" s="6">
        <v>4</v>
      </c>
      <c r="B255" s="5" t="s">
        <v>350</v>
      </c>
      <c r="C255" s="5" t="s">
        <v>476</v>
      </c>
      <c r="E255" s="10">
        <v>123</v>
      </c>
      <c r="F255" s="11">
        <v>0.019305555555555555</v>
      </c>
      <c r="G255" s="10">
        <v>4</v>
      </c>
      <c r="I255" s="10">
        <v>30</v>
      </c>
    </row>
    <row r="256" spans="7:9" s="9" customFormat="1" ht="12.75">
      <c r="G256" s="10"/>
      <c r="I256" s="10"/>
    </row>
    <row r="257" spans="1:9" s="9" customFormat="1" ht="15.75">
      <c r="A257" s="8" t="s">
        <v>81</v>
      </c>
      <c r="B257" s="8"/>
      <c r="C257" s="8"/>
      <c r="G257" s="10"/>
      <c r="I257" s="10"/>
    </row>
    <row r="258" spans="1:9" s="9" customFormat="1" ht="12.75">
      <c r="A258" s="3" t="s">
        <v>463</v>
      </c>
      <c r="B258" s="3" t="s">
        <v>464</v>
      </c>
      <c r="C258" s="3" t="s">
        <v>465</v>
      </c>
      <c r="D258" s="3" t="s">
        <v>466</v>
      </c>
      <c r="E258" s="3" t="s">
        <v>467</v>
      </c>
      <c r="F258" s="3" t="s">
        <v>468</v>
      </c>
      <c r="G258" s="3" t="s">
        <v>469</v>
      </c>
      <c r="H258" s="3" t="s">
        <v>470</v>
      </c>
      <c r="I258" s="3"/>
    </row>
    <row r="259" spans="1:8" ht="12.75">
      <c r="A259" s="6">
        <v>1</v>
      </c>
      <c r="B259" s="5" t="s">
        <v>324</v>
      </c>
      <c r="C259" s="5" t="s">
        <v>94</v>
      </c>
      <c r="E259" s="10">
        <v>429</v>
      </c>
      <c r="F259" s="11">
        <v>0.01579861111111111</v>
      </c>
      <c r="G259" s="10">
        <v>1</v>
      </c>
      <c r="H259" s="9" t="s">
        <v>566</v>
      </c>
    </row>
    <row r="260" spans="1:8" ht="12.75">
      <c r="A260" s="6">
        <v>2</v>
      </c>
      <c r="B260" s="5" t="s">
        <v>325</v>
      </c>
      <c r="C260" s="5" t="s">
        <v>101</v>
      </c>
      <c r="D260" s="5" t="s">
        <v>109</v>
      </c>
      <c r="E260" s="10">
        <v>813</v>
      </c>
      <c r="F260" s="11">
        <v>0.017893518518518517</v>
      </c>
      <c r="G260" s="10">
        <v>2</v>
      </c>
      <c r="H260" s="9" t="s">
        <v>566</v>
      </c>
    </row>
    <row r="261" spans="1:7" ht="12.75">
      <c r="A261" s="6">
        <v>3</v>
      </c>
      <c r="B261" s="5" t="s">
        <v>326</v>
      </c>
      <c r="C261" s="5" t="s">
        <v>94</v>
      </c>
      <c r="E261" s="10">
        <v>430</v>
      </c>
      <c r="F261" s="11">
        <v>0.018657407407407407</v>
      </c>
      <c r="G261" s="10">
        <v>3</v>
      </c>
    </row>
    <row r="262" spans="1:7" ht="12.75">
      <c r="A262" s="6">
        <v>4</v>
      </c>
      <c r="B262" s="5" t="s">
        <v>327</v>
      </c>
      <c r="C262" s="5" t="s">
        <v>475</v>
      </c>
      <c r="E262" s="10">
        <v>144</v>
      </c>
      <c r="F262" s="11">
        <v>0.020775462962962964</v>
      </c>
      <c r="G262" s="10">
        <v>4</v>
      </c>
    </row>
    <row r="263" spans="1:7" ht="12.75">
      <c r="A263" s="6">
        <v>5</v>
      </c>
      <c r="B263" s="5" t="s">
        <v>328</v>
      </c>
      <c r="C263" s="5" t="s">
        <v>104</v>
      </c>
      <c r="E263" s="10">
        <v>233</v>
      </c>
      <c r="F263" s="11">
        <v>0.030671296296296294</v>
      </c>
      <c r="G263" s="10">
        <v>5</v>
      </c>
    </row>
    <row r="264" spans="1:7" ht="12.75">
      <c r="A264" s="6">
        <v>6</v>
      </c>
      <c r="B264" s="5" t="s">
        <v>329</v>
      </c>
      <c r="C264" s="5" t="s">
        <v>475</v>
      </c>
      <c r="E264" s="10">
        <v>142</v>
      </c>
      <c r="F264" s="11">
        <v>0.031261574074074074</v>
      </c>
      <c r="G264" s="10">
        <v>6</v>
      </c>
    </row>
    <row r="265" spans="1:7" ht="12.75">
      <c r="A265" s="6">
        <v>7</v>
      </c>
      <c r="B265" s="5" t="s">
        <v>330</v>
      </c>
      <c r="C265" s="5" t="s">
        <v>94</v>
      </c>
      <c r="E265" s="10">
        <v>431</v>
      </c>
      <c r="F265" s="11">
        <v>0.03295138888888889</v>
      </c>
      <c r="G265" s="10">
        <v>7</v>
      </c>
    </row>
    <row r="266" spans="1:7" ht="12.75">
      <c r="A266" s="6">
        <v>8</v>
      </c>
      <c r="B266" s="5" t="s">
        <v>331</v>
      </c>
      <c r="C266" s="5" t="s">
        <v>101</v>
      </c>
      <c r="D266" s="5" t="s">
        <v>109</v>
      </c>
      <c r="E266" s="10">
        <v>880</v>
      </c>
      <c r="F266" s="11">
        <v>0.03333333333333333</v>
      </c>
      <c r="G266" s="10">
        <v>8</v>
      </c>
    </row>
    <row r="267" spans="1:7" ht="12.75">
      <c r="A267" s="6">
        <v>9</v>
      </c>
      <c r="B267" s="5" t="s">
        <v>332</v>
      </c>
      <c r="C267" s="5" t="s">
        <v>94</v>
      </c>
      <c r="E267" s="10">
        <v>428</v>
      </c>
      <c r="F267" s="11">
        <v>0.033761574074074076</v>
      </c>
      <c r="G267" s="10">
        <v>9</v>
      </c>
    </row>
    <row r="268" spans="1:7" ht="12.75">
      <c r="A268" s="6">
        <v>10</v>
      </c>
      <c r="B268" s="5" t="s">
        <v>333</v>
      </c>
      <c r="C268" s="5" t="s">
        <v>141</v>
      </c>
      <c r="D268" s="5" t="s">
        <v>109</v>
      </c>
      <c r="E268" s="10">
        <v>172</v>
      </c>
      <c r="F268" s="9" t="s">
        <v>334</v>
      </c>
      <c r="G268" s="10">
        <v>0</v>
      </c>
    </row>
    <row r="269" spans="1:7" ht="12.75">
      <c r="A269" s="6">
        <v>11</v>
      </c>
      <c r="B269" s="5" t="s">
        <v>335</v>
      </c>
      <c r="C269" s="5" t="s">
        <v>101</v>
      </c>
      <c r="E269" s="10">
        <v>785</v>
      </c>
      <c r="F269" s="9" t="s">
        <v>336</v>
      </c>
      <c r="G269" s="10">
        <v>1</v>
      </c>
    </row>
    <row r="270" spans="1:7" ht="12.75">
      <c r="A270" s="6">
        <v>12</v>
      </c>
      <c r="B270" s="5" t="s">
        <v>337</v>
      </c>
      <c r="C270" s="5" t="s">
        <v>132</v>
      </c>
      <c r="E270" s="10">
        <v>440</v>
      </c>
      <c r="F270" s="9" t="s">
        <v>338</v>
      </c>
      <c r="G270" s="10">
        <v>2</v>
      </c>
    </row>
    <row r="271" spans="1:7" ht="12.75">
      <c r="A271" s="6">
        <v>13</v>
      </c>
      <c r="B271" s="5" t="s">
        <v>339</v>
      </c>
      <c r="C271" s="5" t="s">
        <v>132</v>
      </c>
      <c r="E271" s="10">
        <v>378</v>
      </c>
      <c r="F271" s="9" t="s">
        <v>340</v>
      </c>
      <c r="G271" s="10">
        <v>3</v>
      </c>
    </row>
    <row r="272" spans="1:7" ht="12.75">
      <c r="A272" s="6">
        <v>14</v>
      </c>
      <c r="B272" s="5" t="s">
        <v>341</v>
      </c>
      <c r="C272" s="5" t="s">
        <v>104</v>
      </c>
      <c r="E272" s="10">
        <v>230</v>
      </c>
      <c r="F272" s="9" t="s">
        <v>342</v>
      </c>
      <c r="G272" s="10">
        <v>4</v>
      </c>
    </row>
    <row r="273" spans="1:7" ht="12.75">
      <c r="A273" s="6">
        <v>15</v>
      </c>
      <c r="B273" s="5" t="s">
        <v>343</v>
      </c>
      <c r="C273" s="5" t="s">
        <v>94</v>
      </c>
      <c r="E273" s="10">
        <v>423</v>
      </c>
      <c r="F273" s="9" t="s">
        <v>344</v>
      </c>
      <c r="G273" s="10">
        <v>5</v>
      </c>
    </row>
    <row r="274" spans="1:5" ht="12.75">
      <c r="A274" s="6">
        <v>16</v>
      </c>
      <c r="B274" s="5" t="s">
        <v>345</v>
      </c>
      <c r="C274" s="5" t="s">
        <v>475</v>
      </c>
      <c r="E274" s="10">
        <v>141</v>
      </c>
    </row>
    <row r="275" spans="1:5" ht="12.75">
      <c r="A275" s="6">
        <v>17</v>
      </c>
      <c r="B275" s="5" t="s">
        <v>346</v>
      </c>
      <c r="C275" s="5" t="s">
        <v>101</v>
      </c>
      <c r="E275" s="10">
        <v>297</v>
      </c>
    </row>
    <row r="276" spans="1:9" s="9" customFormat="1" ht="12.75">
      <c r="A276" s="9" t="s">
        <v>504</v>
      </c>
      <c r="G276" s="10"/>
      <c r="I276" s="10"/>
    </row>
    <row r="277" spans="1:9" s="9" customFormat="1" ht="12.75">
      <c r="A277" s="9" t="s">
        <v>505</v>
      </c>
      <c r="G277" s="10"/>
      <c r="I277" s="10"/>
    </row>
    <row r="279" spans="1:9" s="9" customFormat="1" ht="15.75">
      <c r="A279" s="8" t="s">
        <v>82</v>
      </c>
      <c r="B279" s="8"/>
      <c r="C279" s="8"/>
      <c r="G279" s="10"/>
      <c r="I279" s="10"/>
    </row>
    <row r="280" spans="1:9" ht="12.75">
      <c r="A280" s="3" t="s">
        <v>463</v>
      </c>
      <c r="B280" s="3" t="s">
        <v>464</v>
      </c>
      <c r="C280" s="3" t="s">
        <v>465</v>
      </c>
      <c r="D280" s="3" t="s">
        <v>466</v>
      </c>
      <c r="E280" s="3" t="s">
        <v>467</v>
      </c>
      <c r="F280" s="3" t="s">
        <v>468</v>
      </c>
      <c r="G280" s="3" t="s">
        <v>469</v>
      </c>
      <c r="H280" s="3" t="s">
        <v>470</v>
      </c>
      <c r="I280" s="3" t="s">
        <v>471</v>
      </c>
    </row>
    <row r="281" spans="1:9" ht="12.75">
      <c r="A281" s="6">
        <v>1</v>
      </c>
      <c r="B281" s="5" t="s">
        <v>352</v>
      </c>
      <c r="C281" s="5" t="s">
        <v>201</v>
      </c>
      <c r="D281" s="5" t="s">
        <v>109</v>
      </c>
      <c r="E281" s="10">
        <v>416</v>
      </c>
      <c r="F281" s="11">
        <v>0.011238425925925928</v>
      </c>
      <c r="G281" s="10">
        <v>1</v>
      </c>
      <c r="H281" s="9" t="s">
        <v>111</v>
      </c>
      <c r="I281" s="10">
        <v>30</v>
      </c>
    </row>
    <row r="282" spans="1:9" ht="12.75">
      <c r="A282" s="6">
        <v>2</v>
      </c>
      <c r="B282" s="5" t="s">
        <v>353</v>
      </c>
      <c r="C282" s="5" t="s">
        <v>476</v>
      </c>
      <c r="E282" s="10">
        <v>137</v>
      </c>
      <c r="F282" s="11">
        <v>0.015069444444444443</v>
      </c>
      <c r="G282" s="10">
        <v>2</v>
      </c>
      <c r="I282" s="10">
        <v>28</v>
      </c>
    </row>
    <row r="283" spans="1:9" ht="12.75">
      <c r="A283" s="6">
        <v>3</v>
      </c>
      <c r="B283" s="5" t="s">
        <v>354</v>
      </c>
      <c r="C283" s="5" t="s">
        <v>201</v>
      </c>
      <c r="D283" s="5" t="s">
        <v>109</v>
      </c>
      <c r="E283" s="10">
        <v>410</v>
      </c>
      <c r="F283" s="11">
        <v>0.020555555555555556</v>
      </c>
      <c r="G283" s="10">
        <v>3</v>
      </c>
      <c r="I283" s="10">
        <v>26</v>
      </c>
    </row>
    <row r="284" spans="1:9" ht="12.75">
      <c r="A284" s="6">
        <v>4</v>
      </c>
      <c r="B284" s="5" t="s">
        <v>355</v>
      </c>
      <c r="C284" s="5" t="s">
        <v>101</v>
      </c>
      <c r="E284" s="10">
        <v>884</v>
      </c>
      <c r="F284" s="11">
        <v>0.028761574074074075</v>
      </c>
      <c r="G284" s="10">
        <v>4</v>
      </c>
      <c r="I284" s="10">
        <v>25</v>
      </c>
    </row>
    <row r="285" spans="1:9" ht="12.75">
      <c r="A285" s="6">
        <v>5</v>
      </c>
      <c r="B285" s="5" t="s">
        <v>356</v>
      </c>
      <c r="C285" s="5" t="s">
        <v>121</v>
      </c>
      <c r="D285" s="5" t="s">
        <v>109</v>
      </c>
      <c r="E285" s="10">
        <v>401</v>
      </c>
      <c r="F285" s="11">
        <v>0.03270833333333333</v>
      </c>
      <c r="G285" s="10">
        <v>5</v>
      </c>
      <c r="I285" s="10">
        <v>24</v>
      </c>
    </row>
    <row r="286" spans="1:9" ht="12.75">
      <c r="A286" s="6">
        <v>6</v>
      </c>
      <c r="B286" s="5" t="s">
        <v>357</v>
      </c>
      <c r="C286" s="5" t="s">
        <v>101</v>
      </c>
      <c r="D286" s="5" t="s">
        <v>109</v>
      </c>
      <c r="E286" s="10">
        <v>587</v>
      </c>
      <c r="F286" s="11">
        <v>0.03292824074074074</v>
      </c>
      <c r="G286" s="10">
        <v>6</v>
      </c>
      <c r="I286" s="10">
        <v>23</v>
      </c>
    </row>
    <row r="287" spans="1:9" ht="12.75">
      <c r="A287" s="6">
        <v>7</v>
      </c>
      <c r="B287" s="5" t="s">
        <v>358</v>
      </c>
      <c r="C287" s="5" t="s">
        <v>175</v>
      </c>
      <c r="D287" s="5" t="s">
        <v>109</v>
      </c>
      <c r="E287" s="10">
        <v>260</v>
      </c>
      <c r="F287" s="11">
        <v>0.03542824074074074</v>
      </c>
      <c r="G287" s="10">
        <v>7</v>
      </c>
      <c r="I287" s="10">
        <v>22</v>
      </c>
    </row>
    <row r="288" spans="1:9" ht="12.75">
      <c r="A288" s="6">
        <v>8</v>
      </c>
      <c r="B288" s="5" t="s">
        <v>359</v>
      </c>
      <c r="C288" s="5" t="s">
        <v>178</v>
      </c>
      <c r="D288" s="5" t="s">
        <v>109</v>
      </c>
      <c r="E288" s="10">
        <v>306</v>
      </c>
      <c r="F288" s="11">
        <v>0.03945601851851852</v>
      </c>
      <c r="G288" s="10">
        <v>8</v>
      </c>
      <c r="I288" s="10">
        <v>21</v>
      </c>
    </row>
    <row r="289" spans="1:9" ht="12.75">
      <c r="A289" s="6">
        <v>9</v>
      </c>
      <c r="B289" s="5" t="s">
        <v>360</v>
      </c>
      <c r="C289" s="5" t="s">
        <v>114</v>
      </c>
      <c r="E289" s="10">
        <v>121</v>
      </c>
      <c r="F289" s="11">
        <v>0.04361111111111111</v>
      </c>
      <c r="G289" s="10">
        <v>9</v>
      </c>
      <c r="I289" s="10">
        <v>20</v>
      </c>
    </row>
    <row r="290" spans="1:9" ht="12.75">
      <c r="A290" s="6">
        <v>10</v>
      </c>
      <c r="B290" s="5" t="s">
        <v>361</v>
      </c>
      <c r="C290" s="5" t="s">
        <v>186</v>
      </c>
      <c r="E290" s="10">
        <v>155</v>
      </c>
      <c r="F290" s="11">
        <v>0.04518518518518519</v>
      </c>
      <c r="G290" s="10">
        <v>10</v>
      </c>
      <c r="I290" s="10">
        <v>19</v>
      </c>
    </row>
    <row r="291" spans="1:9" ht="12.75">
      <c r="A291" s="6">
        <v>11</v>
      </c>
      <c r="B291" s="5" t="s">
        <v>362</v>
      </c>
      <c r="C291" s="5" t="s">
        <v>108</v>
      </c>
      <c r="D291" s="5" t="s">
        <v>109</v>
      </c>
      <c r="E291" s="10">
        <v>100</v>
      </c>
      <c r="F291" s="11">
        <v>0.04954861111111111</v>
      </c>
      <c r="G291" s="10">
        <v>11</v>
      </c>
      <c r="I291" s="10">
        <v>18</v>
      </c>
    </row>
    <row r="292" spans="1:9" ht="12.75">
      <c r="A292" s="6">
        <v>12</v>
      </c>
      <c r="B292" s="5" t="s">
        <v>363</v>
      </c>
      <c r="C292" s="5" t="s">
        <v>474</v>
      </c>
      <c r="E292" s="10">
        <v>310</v>
      </c>
      <c r="F292" s="11">
        <v>0.05664351851851852</v>
      </c>
      <c r="G292" s="10">
        <v>12</v>
      </c>
      <c r="I292" s="10">
        <v>17</v>
      </c>
    </row>
    <row r="293" spans="1:9" ht="12.75">
      <c r="A293" s="6">
        <v>13</v>
      </c>
      <c r="B293" s="5" t="s">
        <v>364</v>
      </c>
      <c r="C293" s="5" t="s">
        <v>152</v>
      </c>
      <c r="E293" s="10">
        <v>283</v>
      </c>
      <c r="F293" s="11">
        <v>0.06108796296296296</v>
      </c>
      <c r="G293" s="10">
        <v>13</v>
      </c>
      <c r="I293" s="10">
        <v>16</v>
      </c>
    </row>
    <row r="294" spans="1:9" ht="12.75">
      <c r="A294" s="6">
        <v>14</v>
      </c>
      <c r="B294" s="5" t="s">
        <v>365</v>
      </c>
      <c r="C294" s="5" t="s">
        <v>476</v>
      </c>
      <c r="E294" s="10">
        <v>136</v>
      </c>
      <c r="F294" s="11">
        <v>0.08076388888888889</v>
      </c>
      <c r="G294" s="10">
        <v>14</v>
      </c>
      <c r="I294" s="10">
        <v>15</v>
      </c>
    </row>
    <row r="295" spans="1:5" ht="12.75">
      <c r="A295" s="6">
        <v>15</v>
      </c>
      <c r="B295" s="5" t="s">
        <v>366</v>
      </c>
      <c r="C295" s="5" t="s">
        <v>116</v>
      </c>
      <c r="E295" s="10">
        <v>181</v>
      </c>
    </row>
    <row r="296" spans="1:5" ht="12.75">
      <c r="A296" s="6">
        <v>16</v>
      </c>
      <c r="B296" s="5" t="s">
        <v>367</v>
      </c>
      <c r="C296" s="5" t="s">
        <v>152</v>
      </c>
      <c r="E296" s="10">
        <v>282</v>
      </c>
    </row>
    <row r="297" spans="1:5" ht="12.75">
      <c r="A297" s="6">
        <v>17</v>
      </c>
      <c r="B297" s="5" t="s">
        <v>368</v>
      </c>
      <c r="C297" s="5" t="s">
        <v>149</v>
      </c>
      <c r="E297" s="10">
        <v>338</v>
      </c>
    </row>
    <row r="298" spans="1:5" ht="12.75">
      <c r="A298" s="6">
        <v>18</v>
      </c>
      <c r="B298" s="5" t="s">
        <v>369</v>
      </c>
      <c r="C298" s="5" t="s">
        <v>121</v>
      </c>
      <c r="D298" s="5" t="s">
        <v>109</v>
      </c>
      <c r="E298" s="10">
        <v>391</v>
      </c>
    </row>
    <row r="299" spans="1:5" ht="12.75">
      <c r="A299" s="6">
        <v>19</v>
      </c>
      <c r="B299" s="5" t="s">
        <v>370</v>
      </c>
      <c r="C299" s="5" t="s">
        <v>121</v>
      </c>
      <c r="D299" s="5" t="s">
        <v>109</v>
      </c>
      <c r="E299" s="10">
        <v>402</v>
      </c>
    </row>
    <row r="300" spans="1:5" ht="12.75">
      <c r="A300" s="6">
        <v>20</v>
      </c>
      <c r="B300" s="5" t="s">
        <v>371</v>
      </c>
      <c r="C300" s="5" t="s">
        <v>106</v>
      </c>
      <c r="D300" s="5" t="s">
        <v>109</v>
      </c>
      <c r="E300" s="10">
        <v>408</v>
      </c>
    </row>
    <row r="301" spans="1:5" ht="12.75">
      <c r="A301" s="6">
        <v>21</v>
      </c>
      <c r="B301" s="5" t="s">
        <v>372</v>
      </c>
      <c r="C301" s="5" t="s">
        <v>136</v>
      </c>
      <c r="E301" s="10">
        <v>441</v>
      </c>
    </row>
    <row r="302" spans="1:5" ht="12.75">
      <c r="A302" s="6">
        <v>22</v>
      </c>
      <c r="B302" s="5" t="s">
        <v>373</v>
      </c>
      <c r="C302" s="5" t="s">
        <v>136</v>
      </c>
      <c r="E302" s="10">
        <v>442</v>
      </c>
    </row>
    <row r="303" spans="1:5" ht="12.75">
      <c r="A303" s="6">
        <v>23</v>
      </c>
      <c r="B303" s="5" t="s">
        <v>374</v>
      </c>
      <c r="C303" s="5" t="s">
        <v>136</v>
      </c>
      <c r="E303" s="10">
        <v>444</v>
      </c>
    </row>
    <row r="304" spans="1:9" s="9" customFormat="1" ht="12.75">
      <c r="A304" s="9" t="s">
        <v>60</v>
      </c>
      <c r="G304" s="10"/>
      <c r="I304" s="10"/>
    </row>
    <row r="305" spans="1:9" s="9" customFormat="1" ht="12.75">
      <c r="A305" s="9" t="s">
        <v>483</v>
      </c>
      <c r="G305" s="10"/>
      <c r="I305" s="10"/>
    </row>
    <row r="306" spans="1:9" s="9" customFormat="1" ht="12.75">
      <c r="A306" s="9" t="s">
        <v>506</v>
      </c>
      <c r="G306" s="10"/>
      <c r="I306" s="10"/>
    </row>
    <row r="307" ht="12.75">
      <c r="A307" s="9" t="s">
        <v>507</v>
      </c>
    </row>
    <row r="308" spans="1:9" s="9" customFormat="1" ht="15.75">
      <c r="A308" s="8" t="s">
        <v>83</v>
      </c>
      <c r="B308" s="8"/>
      <c r="C308" s="8"/>
      <c r="G308" s="10"/>
      <c r="I308" s="10"/>
    </row>
    <row r="309" spans="1:9" ht="12.75">
      <c r="A309" s="3" t="s">
        <v>463</v>
      </c>
      <c r="B309" s="3" t="s">
        <v>464</v>
      </c>
      <c r="C309" s="3" t="s">
        <v>465</v>
      </c>
      <c r="D309" s="3" t="s">
        <v>466</v>
      </c>
      <c r="E309" s="3" t="s">
        <v>467</v>
      </c>
      <c r="F309" s="3" t="s">
        <v>468</v>
      </c>
      <c r="G309" s="3" t="s">
        <v>469</v>
      </c>
      <c r="H309" s="3" t="s">
        <v>470</v>
      </c>
      <c r="I309" s="3" t="s">
        <v>471</v>
      </c>
    </row>
    <row r="310" spans="1:9" ht="12.75">
      <c r="A310" s="6">
        <v>1</v>
      </c>
      <c r="B310" s="5" t="s">
        <v>375</v>
      </c>
      <c r="C310" s="5" t="s">
        <v>244</v>
      </c>
      <c r="D310" s="5" t="s">
        <v>109</v>
      </c>
      <c r="E310" s="10">
        <v>437</v>
      </c>
      <c r="F310" s="11">
        <v>0.0166087962962963</v>
      </c>
      <c r="G310" s="10">
        <v>1</v>
      </c>
      <c r="H310" s="9" t="s">
        <v>566</v>
      </c>
      <c r="I310" s="10">
        <v>30</v>
      </c>
    </row>
    <row r="311" spans="1:9" ht="12.75">
      <c r="A311" s="6">
        <v>2</v>
      </c>
      <c r="B311" s="5" t="s">
        <v>376</v>
      </c>
      <c r="C311" s="5" t="s">
        <v>244</v>
      </c>
      <c r="D311" s="5" t="s">
        <v>109</v>
      </c>
      <c r="E311" s="10">
        <v>438</v>
      </c>
      <c r="F311" s="11">
        <v>0.021782407407407407</v>
      </c>
      <c r="G311" s="10">
        <v>2</v>
      </c>
      <c r="I311" s="10">
        <v>28</v>
      </c>
    </row>
    <row r="312" spans="1:9" ht="12.75">
      <c r="A312" s="6">
        <v>3</v>
      </c>
      <c r="B312" s="5" t="s">
        <v>377</v>
      </c>
      <c r="C312" s="5" t="s">
        <v>178</v>
      </c>
      <c r="E312" s="10">
        <v>287</v>
      </c>
      <c r="F312" s="11">
        <v>0.022858796296296294</v>
      </c>
      <c r="G312" s="10">
        <v>3</v>
      </c>
      <c r="I312" s="10">
        <v>26</v>
      </c>
    </row>
    <row r="313" spans="1:9" ht="12.75">
      <c r="A313" s="6">
        <v>4</v>
      </c>
      <c r="B313" s="5" t="s">
        <v>378</v>
      </c>
      <c r="C313" s="5" t="s">
        <v>136</v>
      </c>
      <c r="E313" s="10">
        <v>443</v>
      </c>
      <c r="F313" s="11">
        <v>0.023194444444444445</v>
      </c>
      <c r="G313" s="10">
        <v>4</v>
      </c>
      <c r="I313" s="10">
        <v>25</v>
      </c>
    </row>
    <row r="314" spans="1:9" ht="12.75">
      <c r="A314" s="6">
        <v>5</v>
      </c>
      <c r="B314" s="5" t="s">
        <v>379</v>
      </c>
      <c r="C314" s="5" t="s">
        <v>244</v>
      </c>
      <c r="D314" s="5" t="s">
        <v>109</v>
      </c>
      <c r="E314" s="10">
        <v>436</v>
      </c>
      <c r="F314" s="11">
        <v>0.02630787037037037</v>
      </c>
      <c r="G314" s="10">
        <v>5</v>
      </c>
      <c r="I314" s="10">
        <v>24</v>
      </c>
    </row>
    <row r="315" spans="1:9" ht="12.75">
      <c r="A315" s="6">
        <v>6</v>
      </c>
      <c r="B315" s="5" t="s">
        <v>380</v>
      </c>
      <c r="C315" s="5" t="s">
        <v>104</v>
      </c>
      <c r="E315" s="10">
        <v>225</v>
      </c>
      <c r="F315" s="11">
        <v>0.030659722222222224</v>
      </c>
      <c r="G315" s="10">
        <v>6</v>
      </c>
      <c r="I315" s="10">
        <v>23</v>
      </c>
    </row>
    <row r="316" spans="1:9" ht="12.75">
      <c r="A316" s="6">
        <v>7</v>
      </c>
      <c r="B316" s="5" t="s">
        <v>381</v>
      </c>
      <c r="C316" s="5" t="s">
        <v>149</v>
      </c>
      <c r="E316" s="10">
        <v>337</v>
      </c>
      <c r="F316" s="11">
        <v>0.031516203703703706</v>
      </c>
      <c r="G316" s="10">
        <v>7</v>
      </c>
      <c r="I316" s="10">
        <v>22</v>
      </c>
    </row>
    <row r="317" spans="1:9" ht="12.75">
      <c r="A317" s="6">
        <v>8</v>
      </c>
      <c r="B317" s="5" t="s">
        <v>382</v>
      </c>
      <c r="C317" s="5" t="s">
        <v>163</v>
      </c>
      <c r="E317" s="10">
        <v>330</v>
      </c>
      <c r="F317" s="11">
        <v>0.03364583333333333</v>
      </c>
      <c r="G317" s="10">
        <v>8</v>
      </c>
      <c r="I317" s="10">
        <v>21</v>
      </c>
    </row>
    <row r="318" spans="1:9" ht="12.75">
      <c r="A318" s="6">
        <v>9</v>
      </c>
      <c r="B318" s="5" t="s">
        <v>383</v>
      </c>
      <c r="C318" s="5" t="s">
        <v>156</v>
      </c>
      <c r="E318" s="10">
        <v>162</v>
      </c>
      <c r="F318" s="11">
        <v>0.05049768518518519</v>
      </c>
      <c r="G318" s="10">
        <v>9</v>
      </c>
      <c r="I318" s="10">
        <v>20</v>
      </c>
    </row>
    <row r="319" spans="1:9" ht="12.75">
      <c r="A319" s="6">
        <v>10</v>
      </c>
      <c r="B319" s="5" t="s">
        <v>384</v>
      </c>
      <c r="C319" s="5" t="s">
        <v>178</v>
      </c>
      <c r="D319" s="5" t="s">
        <v>109</v>
      </c>
      <c r="E319" s="10">
        <v>308</v>
      </c>
      <c r="F319" s="9" t="s">
        <v>472</v>
      </c>
      <c r="G319" s="10">
        <v>10</v>
      </c>
      <c r="I319" s="10">
        <v>19</v>
      </c>
    </row>
    <row r="320" spans="1:5" ht="12.75">
      <c r="A320" s="6">
        <v>11</v>
      </c>
      <c r="B320" s="5" t="s">
        <v>385</v>
      </c>
      <c r="C320" s="5" t="s">
        <v>163</v>
      </c>
      <c r="E320" s="10">
        <v>327</v>
      </c>
    </row>
    <row r="321" spans="1:5" ht="12.75">
      <c r="A321" s="6">
        <v>12</v>
      </c>
      <c r="B321" s="5" t="s">
        <v>386</v>
      </c>
      <c r="C321" s="5" t="s">
        <v>106</v>
      </c>
      <c r="D321" s="5" t="s">
        <v>109</v>
      </c>
      <c r="E321" s="10">
        <v>405</v>
      </c>
    </row>
    <row r="322" spans="1:5" ht="12.75">
      <c r="A322" s="6">
        <v>13</v>
      </c>
      <c r="B322" s="5" t="s">
        <v>387</v>
      </c>
      <c r="C322" s="5" t="s">
        <v>106</v>
      </c>
      <c r="D322" s="5" t="s">
        <v>109</v>
      </c>
      <c r="E322" s="10">
        <v>409</v>
      </c>
    </row>
    <row r="323" spans="1:5" ht="12.75">
      <c r="A323" s="6">
        <v>14</v>
      </c>
      <c r="B323" s="5" t="s">
        <v>388</v>
      </c>
      <c r="C323" s="5" t="s">
        <v>244</v>
      </c>
      <c r="D323" s="5" t="s">
        <v>109</v>
      </c>
      <c r="E323" s="10">
        <v>439</v>
      </c>
    </row>
    <row r="324" spans="1:9" s="9" customFormat="1" ht="12.75">
      <c r="A324" s="9" t="s">
        <v>508</v>
      </c>
      <c r="G324" s="10"/>
      <c r="I324" s="10"/>
    </row>
    <row r="325" spans="1:9" s="9" customFormat="1" ht="12.75">
      <c r="A325" s="9" t="s">
        <v>504</v>
      </c>
      <c r="G325" s="10"/>
      <c r="I325" s="10"/>
    </row>
    <row r="326" spans="1:9" s="9" customFormat="1" ht="12.75">
      <c r="A326" s="9" t="s">
        <v>509</v>
      </c>
      <c r="G326" s="10"/>
      <c r="I326" s="10"/>
    </row>
    <row r="328" spans="1:9" s="9" customFormat="1" ht="15.75">
      <c r="A328" s="8" t="s">
        <v>84</v>
      </c>
      <c r="B328" s="8"/>
      <c r="C328" s="8"/>
      <c r="G328" s="10"/>
      <c r="I328" s="10"/>
    </row>
    <row r="329" spans="1:9" ht="12.75">
      <c r="A329" s="3" t="s">
        <v>463</v>
      </c>
      <c r="B329" s="3" t="s">
        <v>464</v>
      </c>
      <c r="C329" s="3" t="s">
        <v>465</v>
      </c>
      <c r="D329" s="3" t="s">
        <v>466</v>
      </c>
      <c r="E329" s="3" t="s">
        <v>467</v>
      </c>
      <c r="F329" s="3" t="s">
        <v>468</v>
      </c>
      <c r="G329" s="3" t="s">
        <v>469</v>
      </c>
      <c r="H329" s="3" t="s">
        <v>470</v>
      </c>
      <c r="I329" s="3" t="s">
        <v>471</v>
      </c>
    </row>
    <row r="330" spans="1:9" ht="12.75">
      <c r="A330" s="6">
        <v>1</v>
      </c>
      <c r="B330" s="5" t="s">
        <v>389</v>
      </c>
      <c r="C330" s="5" t="s">
        <v>172</v>
      </c>
      <c r="D330" s="5" t="s">
        <v>111</v>
      </c>
      <c r="E330" s="10">
        <v>249</v>
      </c>
      <c r="F330" s="11">
        <v>0.009317129629629628</v>
      </c>
      <c r="G330" s="10">
        <v>1</v>
      </c>
      <c r="H330" s="9" t="s">
        <v>567</v>
      </c>
      <c r="I330" s="10">
        <v>45</v>
      </c>
    </row>
    <row r="331" spans="1:9" ht="12.75">
      <c r="A331" s="6">
        <v>2</v>
      </c>
      <c r="B331" s="5" t="s">
        <v>390</v>
      </c>
      <c r="C331" s="5" t="s">
        <v>175</v>
      </c>
      <c r="D331" s="5" t="s">
        <v>111</v>
      </c>
      <c r="E331" s="10">
        <v>255</v>
      </c>
      <c r="F331" s="11">
        <v>0.01266203703703704</v>
      </c>
      <c r="G331" s="10">
        <v>2</v>
      </c>
      <c r="H331" s="9" t="s">
        <v>566</v>
      </c>
      <c r="I331" s="10">
        <v>43</v>
      </c>
    </row>
    <row r="332" spans="1:9" ht="12.75">
      <c r="A332" s="6">
        <v>3</v>
      </c>
      <c r="B332" s="5" t="s">
        <v>391</v>
      </c>
      <c r="C332" s="5" t="s">
        <v>114</v>
      </c>
      <c r="D332" s="5" t="s">
        <v>109</v>
      </c>
      <c r="E332" s="10">
        <v>115</v>
      </c>
      <c r="F332" s="11">
        <v>0.013402777777777777</v>
      </c>
      <c r="G332" s="10">
        <v>3</v>
      </c>
      <c r="H332" s="9" t="s">
        <v>566</v>
      </c>
      <c r="I332" s="10">
        <v>41</v>
      </c>
    </row>
    <row r="333" spans="1:9" ht="12.75">
      <c r="A333" s="6">
        <v>4</v>
      </c>
      <c r="B333" s="5" t="s">
        <v>392</v>
      </c>
      <c r="C333" s="5" t="s">
        <v>476</v>
      </c>
      <c r="D333" s="5" t="s">
        <v>109</v>
      </c>
      <c r="E333" s="10">
        <v>133</v>
      </c>
      <c r="F333" s="11">
        <v>0.015416666666666667</v>
      </c>
      <c r="G333" s="10">
        <v>4</v>
      </c>
      <c r="I333" s="10">
        <v>40</v>
      </c>
    </row>
    <row r="334" spans="1:9" ht="12.75">
      <c r="A334" s="6">
        <v>5</v>
      </c>
      <c r="B334" s="5" t="s">
        <v>393</v>
      </c>
      <c r="C334" s="5" t="s">
        <v>114</v>
      </c>
      <c r="D334" s="5" t="s">
        <v>109</v>
      </c>
      <c r="E334" s="10">
        <v>117</v>
      </c>
      <c r="F334" s="11">
        <v>0.01621527777777778</v>
      </c>
      <c r="G334" s="10">
        <v>5</v>
      </c>
      <c r="I334" s="10">
        <v>39</v>
      </c>
    </row>
    <row r="335" spans="1:9" ht="12.75">
      <c r="A335" s="6">
        <v>6</v>
      </c>
      <c r="B335" s="5" t="s">
        <v>394</v>
      </c>
      <c r="C335" s="5" t="s">
        <v>172</v>
      </c>
      <c r="D335" s="5" t="s">
        <v>111</v>
      </c>
      <c r="E335" s="10">
        <v>235</v>
      </c>
      <c r="F335" s="11">
        <v>0.0165625</v>
      </c>
      <c r="G335" s="10">
        <v>6</v>
      </c>
      <c r="I335" s="10">
        <v>38</v>
      </c>
    </row>
    <row r="336" spans="1:9" ht="12.75">
      <c r="A336" s="6">
        <v>7</v>
      </c>
      <c r="B336" s="5" t="s">
        <v>395</v>
      </c>
      <c r="C336" s="5" t="s">
        <v>108</v>
      </c>
      <c r="D336" s="5" t="s">
        <v>111</v>
      </c>
      <c r="E336" s="10">
        <v>103</v>
      </c>
      <c r="F336" s="11">
        <v>0.016944444444444443</v>
      </c>
      <c r="G336" s="10">
        <v>7</v>
      </c>
      <c r="I336" s="10">
        <v>37</v>
      </c>
    </row>
    <row r="337" spans="1:9" ht="12.75">
      <c r="A337" s="6">
        <v>8</v>
      </c>
      <c r="B337" s="5" t="s">
        <v>396</v>
      </c>
      <c r="C337" s="5" t="s">
        <v>175</v>
      </c>
      <c r="D337" s="5" t="s">
        <v>111</v>
      </c>
      <c r="E337" s="10">
        <v>254</v>
      </c>
      <c r="F337" s="11">
        <v>0.018738425925925926</v>
      </c>
      <c r="G337" s="10">
        <v>8</v>
      </c>
      <c r="I337" s="10">
        <v>36</v>
      </c>
    </row>
    <row r="338" spans="1:9" ht="12.75">
      <c r="A338" s="6">
        <v>9</v>
      </c>
      <c r="B338" s="5" t="s">
        <v>397</v>
      </c>
      <c r="C338" s="5" t="s">
        <v>178</v>
      </c>
      <c r="D338" s="5" t="s">
        <v>109</v>
      </c>
      <c r="E338" s="10">
        <v>237</v>
      </c>
      <c r="F338" s="11">
        <v>0.018784722222222223</v>
      </c>
      <c r="G338" s="10">
        <v>9</v>
      </c>
      <c r="I338" s="10">
        <v>35</v>
      </c>
    </row>
    <row r="339" spans="1:9" ht="12.75">
      <c r="A339" s="6">
        <v>10</v>
      </c>
      <c r="B339" s="5" t="s">
        <v>398</v>
      </c>
      <c r="C339" s="5" t="s">
        <v>207</v>
      </c>
      <c r="D339" s="5" t="s">
        <v>154</v>
      </c>
      <c r="E339" s="10">
        <v>210</v>
      </c>
      <c r="F339" s="11">
        <v>0.020428240740740743</v>
      </c>
      <c r="G339" s="10">
        <v>10</v>
      </c>
      <c r="I339" s="10">
        <v>34</v>
      </c>
    </row>
    <row r="340" spans="1:9" ht="12.75">
      <c r="A340" s="6">
        <v>11</v>
      </c>
      <c r="B340" s="5" t="s">
        <v>399</v>
      </c>
      <c r="C340" s="5" t="s">
        <v>55</v>
      </c>
      <c r="D340" s="5" t="s">
        <v>111</v>
      </c>
      <c r="E340" s="10">
        <v>264</v>
      </c>
      <c r="F340" s="11">
        <v>0.02108796296296296</v>
      </c>
      <c r="G340" s="10">
        <v>11</v>
      </c>
      <c r="I340" s="10">
        <v>33</v>
      </c>
    </row>
    <row r="341" spans="1:9" ht="12.75">
      <c r="A341" s="6">
        <v>12</v>
      </c>
      <c r="B341" s="5" t="s">
        <v>400</v>
      </c>
      <c r="C341" s="5" t="s">
        <v>210</v>
      </c>
      <c r="D341" s="5" t="s">
        <v>234</v>
      </c>
      <c r="E341" s="10">
        <v>318</v>
      </c>
      <c r="F341" s="11">
        <v>0.03850694444444445</v>
      </c>
      <c r="G341" s="10">
        <v>12</v>
      </c>
      <c r="I341" s="10">
        <v>32</v>
      </c>
    </row>
    <row r="342" spans="1:9" ht="12.75">
      <c r="A342" s="6">
        <v>13</v>
      </c>
      <c r="B342" s="5" t="s">
        <v>401</v>
      </c>
      <c r="C342" s="5" t="s">
        <v>55</v>
      </c>
      <c r="D342" s="5" t="s">
        <v>111</v>
      </c>
      <c r="E342" s="10">
        <v>269</v>
      </c>
      <c r="F342" s="11">
        <v>0.04033564814814815</v>
      </c>
      <c r="G342" s="10">
        <v>13</v>
      </c>
      <c r="I342" s="10">
        <v>31</v>
      </c>
    </row>
    <row r="343" spans="1:9" ht="12.75">
      <c r="A343" s="6">
        <v>14</v>
      </c>
      <c r="B343" s="5" t="s">
        <v>402</v>
      </c>
      <c r="C343" s="5" t="s">
        <v>244</v>
      </c>
      <c r="D343" s="5" t="s">
        <v>109</v>
      </c>
      <c r="E343" s="10">
        <v>435</v>
      </c>
      <c r="F343" s="11">
        <v>0.04597222222222222</v>
      </c>
      <c r="G343" s="10">
        <v>14</v>
      </c>
      <c r="I343" s="10">
        <v>30</v>
      </c>
    </row>
    <row r="344" spans="1:9" ht="12.75">
      <c r="A344" s="6">
        <v>15</v>
      </c>
      <c r="B344" s="5" t="s">
        <v>403</v>
      </c>
      <c r="C344" s="5" t="s">
        <v>116</v>
      </c>
      <c r="D344" s="5" t="s">
        <v>109</v>
      </c>
      <c r="E344" s="10">
        <v>182</v>
      </c>
      <c r="F344" s="11">
        <v>0.048576388888888884</v>
      </c>
      <c r="G344" s="10">
        <v>15</v>
      </c>
      <c r="I344" s="10">
        <v>29</v>
      </c>
    </row>
    <row r="345" spans="1:9" ht="12.75">
      <c r="A345" s="6">
        <v>16</v>
      </c>
      <c r="B345" s="5" t="s">
        <v>404</v>
      </c>
      <c r="C345" s="5" t="s">
        <v>207</v>
      </c>
      <c r="D345" s="5" t="s">
        <v>154</v>
      </c>
      <c r="E345" s="10">
        <v>211</v>
      </c>
      <c r="F345" s="11">
        <v>0.05454861111111111</v>
      </c>
      <c r="G345" s="10">
        <v>16</v>
      </c>
      <c r="I345" s="10">
        <v>28</v>
      </c>
    </row>
    <row r="346" spans="1:9" ht="12.75">
      <c r="A346" s="6">
        <v>17</v>
      </c>
      <c r="B346" s="5" t="s">
        <v>405</v>
      </c>
      <c r="C346" s="5" t="s">
        <v>207</v>
      </c>
      <c r="D346" s="5" t="s">
        <v>111</v>
      </c>
      <c r="E346" s="10">
        <v>214</v>
      </c>
      <c r="F346" s="11">
        <v>0.06840277777777777</v>
      </c>
      <c r="G346" s="10">
        <v>17</v>
      </c>
      <c r="I346" s="10">
        <v>27</v>
      </c>
    </row>
    <row r="347" spans="1:5" ht="12.75">
      <c r="A347" s="6">
        <v>18</v>
      </c>
      <c r="B347" s="5" t="s">
        <v>406</v>
      </c>
      <c r="C347" s="5" t="s">
        <v>475</v>
      </c>
      <c r="D347" s="5" t="s">
        <v>109</v>
      </c>
      <c r="E347" s="10">
        <v>134</v>
      </c>
    </row>
    <row r="348" spans="1:5" ht="12.75">
      <c r="A348" s="6">
        <v>19</v>
      </c>
      <c r="B348" s="5" t="s">
        <v>407</v>
      </c>
      <c r="C348" s="5" t="s">
        <v>186</v>
      </c>
      <c r="D348" s="5" t="s">
        <v>154</v>
      </c>
      <c r="E348" s="10">
        <v>154</v>
      </c>
    </row>
    <row r="349" spans="1:5" ht="12.75">
      <c r="A349" s="9" t="s">
        <v>510</v>
      </c>
      <c r="B349" s="9"/>
      <c r="C349" s="9"/>
      <c r="D349" s="9"/>
      <c r="E349" s="9"/>
    </row>
    <row r="350" spans="1:5" ht="12.75">
      <c r="A350" s="9" t="s">
        <v>511</v>
      </c>
      <c r="B350" s="9"/>
      <c r="C350" s="9"/>
      <c r="D350" s="9"/>
      <c r="E350" s="9"/>
    </row>
    <row r="351" spans="1:9" s="9" customFormat="1" ht="12.75">
      <c r="A351" s="9" t="s">
        <v>512</v>
      </c>
      <c r="G351" s="10"/>
      <c r="I351" s="10"/>
    </row>
    <row r="352" spans="1:9" s="9" customFormat="1" ht="12.75">
      <c r="A352" s="9" t="s">
        <v>513</v>
      </c>
      <c r="G352" s="10"/>
      <c r="I352" s="10"/>
    </row>
    <row r="353" spans="1:9" s="9" customFormat="1" ht="12.75">
      <c r="A353" s="9" t="s">
        <v>514</v>
      </c>
      <c r="G353" s="10"/>
      <c r="I353" s="10"/>
    </row>
    <row r="355" spans="1:9" s="9" customFormat="1" ht="15.75">
      <c r="A355" s="8" t="s">
        <v>85</v>
      </c>
      <c r="B355" s="8"/>
      <c r="C355" s="8"/>
      <c r="G355" s="10"/>
      <c r="I355" s="10"/>
    </row>
    <row r="356" spans="1:9" ht="12.75">
      <c r="A356" s="3" t="s">
        <v>463</v>
      </c>
      <c r="B356" s="3" t="s">
        <v>464</v>
      </c>
      <c r="C356" s="3" t="s">
        <v>465</v>
      </c>
      <c r="D356" s="3" t="s">
        <v>466</v>
      </c>
      <c r="E356" s="3" t="s">
        <v>467</v>
      </c>
      <c r="F356" s="3" t="s">
        <v>468</v>
      </c>
      <c r="G356" s="3" t="s">
        <v>469</v>
      </c>
      <c r="H356" s="3" t="s">
        <v>470</v>
      </c>
      <c r="I356" s="3" t="s">
        <v>471</v>
      </c>
    </row>
    <row r="357" spans="1:9" ht="12.75">
      <c r="A357" s="6">
        <v>1</v>
      </c>
      <c r="B357" s="5" t="s">
        <v>408</v>
      </c>
      <c r="C357" s="5" t="s">
        <v>178</v>
      </c>
      <c r="E357" s="10">
        <v>304</v>
      </c>
      <c r="F357" s="11">
        <v>0.02798611111111111</v>
      </c>
      <c r="G357" s="10">
        <v>1</v>
      </c>
      <c r="I357" s="10">
        <v>30</v>
      </c>
    </row>
    <row r="358" spans="1:9" ht="12.75">
      <c r="A358" s="6">
        <v>2</v>
      </c>
      <c r="B358" s="5" t="s">
        <v>409</v>
      </c>
      <c r="C358" s="5" t="s">
        <v>178</v>
      </c>
      <c r="E358" s="10">
        <v>303</v>
      </c>
      <c r="F358" s="11">
        <v>0.029247685185185186</v>
      </c>
      <c r="G358" s="10">
        <v>2</v>
      </c>
      <c r="I358" s="10">
        <v>28</v>
      </c>
    </row>
    <row r="359" spans="1:9" ht="12.75">
      <c r="A359" s="6">
        <v>3</v>
      </c>
      <c r="B359" s="5" t="s">
        <v>410</v>
      </c>
      <c r="C359" s="5" t="s">
        <v>178</v>
      </c>
      <c r="E359" s="10">
        <v>286</v>
      </c>
      <c r="F359" s="11">
        <v>0.034861111111111114</v>
      </c>
      <c r="G359" s="10">
        <v>3</v>
      </c>
      <c r="I359" s="10">
        <v>26</v>
      </c>
    </row>
    <row r="360" spans="1:9" ht="12.75">
      <c r="A360" s="6">
        <v>4</v>
      </c>
      <c r="B360" s="5" t="s">
        <v>411</v>
      </c>
      <c r="C360" s="5" t="s">
        <v>223</v>
      </c>
      <c r="E360" s="10">
        <v>372</v>
      </c>
      <c r="F360" s="11">
        <v>0.04527777777777778</v>
      </c>
      <c r="G360" s="10">
        <v>4</v>
      </c>
      <c r="I360" s="10">
        <v>25</v>
      </c>
    </row>
    <row r="361" spans="1:9" ht="12.75">
      <c r="A361" s="6">
        <v>5</v>
      </c>
      <c r="B361" s="5" t="s">
        <v>412</v>
      </c>
      <c r="C361" s="5" t="s">
        <v>192</v>
      </c>
      <c r="D361" s="5" t="s">
        <v>111</v>
      </c>
      <c r="E361" s="10">
        <v>324</v>
      </c>
      <c r="F361" s="11">
        <v>0.051724537037037034</v>
      </c>
      <c r="G361" s="10">
        <v>5</v>
      </c>
      <c r="I361" s="10">
        <v>24</v>
      </c>
    </row>
    <row r="362" spans="1:9" ht="12.75">
      <c r="A362" s="6">
        <v>6</v>
      </c>
      <c r="B362" s="5" t="s">
        <v>413</v>
      </c>
      <c r="C362" s="5" t="s">
        <v>156</v>
      </c>
      <c r="E362" s="10">
        <v>167</v>
      </c>
      <c r="F362" s="11">
        <v>0.05299768518518518</v>
      </c>
      <c r="G362" s="10">
        <v>6</v>
      </c>
      <c r="I362" s="10">
        <v>23</v>
      </c>
    </row>
    <row r="363" spans="1:9" ht="12.75">
      <c r="A363" s="6">
        <v>7</v>
      </c>
      <c r="B363" s="5" t="s">
        <v>414</v>
      </c>
      <c r="C363" s="5" t="s">
        <v>104</v>
      </c>
      <c r="E363" s="10">
        <v>227</v>
      </c>
      <c r="F363" s="11">
        <v>0.05358796296296297</v>
      </c>
      <c r="G363" s="10">
        <v>7</v>
      </c>
      <c r="I363" s="10">
        <v>22</v>
      </c>
    </row>
    <row r="364" spans="1:9" ht="12.75">
      <c r="A364" s="6">
        <v>8</v>
      </c>
      <c r="B364" s="5" t="s">
        <v>415</v>
      </c>
      <c r="C364" s="5" t="s">
        <v>163</v>
      </c>
      <c r="E364" s="10">
        <v>326</v>
      </c>
      <c r="F364" s="11">
        <v>0.06282407407407407</v>
      </c>
      <c r="G364" s="10">
        <v>8</v>
      </c>
      <c r="I364" s="10">
        <v>21</v>
      </c>
    </row>
    <row r="365" spans="1:9" ht="12.75">
      <c r="A365" s="6">
        <v>9</v>
      </c>
      <c r="B365" s="5" t="s">
        <v>416</v>
      </c>
      <c r="C365" s="5" t="s">
        <v>476</v>
      </c>
      <c r="E365" s="10">
        <v>130</v>
      </c>
      <c r="F365" s="11">
        <v>0.06369212962962963</v>
      </c>
      <c r="G365" s="10">
        <v>9</v>
      </c>
      <c r="I365" s="10">
        <v>20</v>
      </c>
    </row>
    <row r="366" spans="1:5" ht="12.75">
      <c r="A366" s="6">
        <v>10</v>
      </c>
      <c r="B366" s="5" t="s">
        <v>417</v>
      </c>
      <c r="C366" s="5" t="s">
        <v>104</v>
      </c>
      <c r="E366" s="10">
        <v>228</v>
      </c>
    </row>
    <row r="367" spans="1:5" ht="12.75">
      <c r="A367" s="6">
        <v>11</v>
      </c>
      <c r="B367" s="5" t="s">
        <v>418</v>
      </c>
      <c r="C367" s="5" t="s">
        <v>232</v>
      </c>
      <c r="E367" s="10">
        <v>388</v>
      </c>
    </row>
    <row r="368" spans="7:9" s="9" customFormat="1" ht="12.75">
      <c r="G368" s="10"/>
      <c r="I368" s="10"/>
    </row>
    <row r="369" spans="1:9" s="9" customFormat="1" ht="15.75">
      <c r="A369" s="8" t="s">
        <v>86</v>
      </c>
      <c r="B369" s="8"/>
      <c r="C369" s="8"/>
      <c r="G369" s="10"/>
      <c r="I369" s="10"/>
    </row>
    <row r="370" spans="1:9" s="9" customFormat="1" ht="12.75">
      <c r="A370" s="3" t="s">
        <v>463</v>
      </c>
      <c r="B370" s="3" t="s">
        <v>464</v>
      </c>
      <c r="C370" s="3" t="s">
        <v>465</v>
      </c>
      <c r="D370" s="3" t="s">
        <v>466</v>
      </c>
      <c r="E370" s="3" t="s">
        <v>467</v>
      </c>
      <c r="F370" s="3" t="s">
        <v>468</v>
      </c>
      <c r="G370" s="3" t="s">
        <v>469</v>
      </c>
      <c r="H370" s="3" t="s">
        <v>470</v>
      </c>
      <c r="I370" s="3" t="s">
        <v>471</v>
      </c>
    </row>
    <row r="371" spans="1:9" ht="12.75">
      <c r="A371" s="6">
        <v>1</v>
      </c>
      <c r="B371" s="5" t="s">
        <v>419</v>
      </c>
      <c r="C371" s="5" t="s">
        <v>172</v>
      </c>
      <c r="D371" s="5" t="s">
        <v>234</v>
      </c>
      <c r="E371" s="10">
        <v>246</v>
      </c>
      <c r="F371" s="11">
        <v>0.02025462962962963</v>
      </c>
      <c r="G371" s="10">
        <v>1</v>
      </c>
      <c r="H371" s="9" t="s">
        <v>567</v>
      </c>
      <c r="I371" s="10">
        <v>45</v>
      </c>
    </row>
    <row r="372" spans="1:9" ht="12.75">
      <c r="A372" s="6">
        <v>2</v>
      </c>
      <c r="B372" s="5" t="s">
        <v>420</v>
      </c>
      <c r="C372" s="5" t="s">
        <v>172</v>
      </c>
      <c r="D372" s="5" t="s">
        <v>111</v>
      </c>
      <c r="E372" s="10">
        <v>242</v>
      </c>
      <c r="F372" s="11">
        <v>0.020578703703703703</v>
      </c>
      <c r="G372" s="10">
        <v>2</v>
      </c>
      <c r="H372" s="9" t="s">
        <v>567</v>
      </c>
      <c r="I372" s="10">
        <v>43</v>
      </c>
    </row>
    <row r="373" spans="1:9" ht="12.75">
      <c r="A373" s="6">
        <v>3</v>
      </c>
      <c r="B373" s="5" t="s">
        <v>421</v>
      </c>
      <c r="C373" s="5" t="s">
        <v>175</v>
      </c>
      <c r="D373" s="5" t="s">
        <v>154</v>
      </c>
      <c r="E373" s="10">
        <v>253</v>
      </c>
      <c r="F373" s="11">
        <v>0.023703703703703703</v>
      </c>
      <c r="G373" s="10">
        <v>3</v>
      </c>
      <c r="H373" s="9" t="s">
        <v>565</v>
      </c>
      <c r="I373" s="10">
        <v>41</v>
      </c>
    </row>
    <row r="374" spans="1:9" ht="12.75">
      <c r="A374" s="6">
        <v>4</v>
      </c>
      <c r="B374" s="5" t="s">
        <v>422</v>
      </c>
      <c r="C374" s="5" t="s">
        <v>172</v>
      </c>
      <c r="D374" s="5" t="s">
        <v>111</v>
      </c>
      <c r="E374" s="10">
        <v>239</v>
      </c>
      <c r="F374" s="11">
        <v>0.024918981481481483</v>
      </c>
      <c r="G374" s="10">
        <v>4</v>
      </c>
      <c r="H374" s="9" t="s">
        <v>565</v>
      </c>
      <c r="I374" s="10">
        <v>40</v>
      </c>
    </row>
    <row r="375" spans="1:9" ht="12.75">
      <c r="A375" s="6">
        <v>5</v>
      </c>
      <c r="B375" s="5" t="s">
        <v>423</v>
      </c>
      <c r="C375" s="5" t="s">
        <v>244</v>
      </c>
      <c r="D375" s="5" t="s">
        <v>111</v>
      </c>
      <c r="E375" s="10">
        <v>433</v>
      </c>
      <c r="F375" s="11">
        <v>0.02849537037037037</v>
      </c>
      <c r="G375" s="10">
        <v>5</v>
      </c>
      <c r="H375" s="9" t="s">
        <v>566</v>
      </c>
      <c r="I375" s="10">
        <v>39</v>
      </c>
    </row>
    <row r="376" spans="1:9" ht="12.75">
      <c r="A376" s="6">
        <v>6</v>
      </c>
      <c r="B376" s="5" t="s">
        <v>424</v>
      </c>
      <c r="C376" s="5" t="s">
        <v>169</v>
      </c>
      <c r="D376" s="5" t="s">
        <v>170</v>
      </c>
      <c r="E376" s="10">
        <v>359</v>
      </c>
      <c r="F376" s="11">
        <v>0.031886574074074074</v>
      </c>
      <c r="G376" s="10">
        <v>6</v>
      </c>
      <c r="H376" s="9" t="s">
        <v>566</v>
      </c>
      <c r="I376" s="10">
        <v>38</v>
      </c>
    </row>
    <row r="377" spans="1:9" ht="12.75">
      <c r="A377" s="6">
        <v>7</v>
      </c>
      <c r="B377" s="5" t="s">
        <v>425</v>
      </c>
      <c r="C377" s="5" t="s">
        <v>169</v>
      </c>
      <c r="D377" s="5" t="s">
        <v>170</v>
      </c>
      <c r="E377" s="10">
        <v>358</v>
      </c>
      <c r="F377" s="11">
        <v>0.03716435185185185</v>
      </c>
      <c r="G377" s="10">
        <v>7</v>
      </c>
      <c r="I377" s="10">
        <v>37</v>
      </c>
    </row>
    <row r="378" spans="1:9" ht="12.75">
      <c r="A378" s="6">
        <v>8</v>
      </c>
      <c r="B378" s="5" t="s">
        <v>426</v>
      </c>
      <c r="C378" s="5" t="s">
        <v>169</v>
      </c>
      <c r="D378" s="5" t="s">
        <v>111</v>
      </c>
      <c r="E378" s="10">
        <v>368</v>
      </c>
      <c r="F378" s="11">
        <v>0.037766203703703705</v>
      </c>
      <c r="G378" s="10">
        <v>8</v>
      </c>
      <c r="I378" s="10">
        <v>36</v>
      </c>
    </row>
    <row r="379" spans="1:9" ht="12.75">
      <c r="A379" s="6">
        <v>9</v>
      </c>
      <c r="B379" s="5" t="s">
        <v>427</v>
      </c>
      <c r="C379" s="5" t="s">
        <v>116</v>
      </c>
      <c r="D379" s="5" t="s">
        <v>111</v>
      </c>
      <c r="E379" s="10">
        <v>183</v>
      </c>
      <c r="F379" s="11">
        <v>0.03972222222222222</v>
      </c>
      <c r="G379" s="10">
        <v>9</v>
      </c>
      <c r="I379" s="10">
        <v>35</v>
      </c>
    </row>
    <row r="380" spans="1:9" ht="12.75">
      <c r="A380" s="6">
        <v>10</v>
      </c>
      <c r="B380" s="5" t="s">
        <v>428</v>
      </c>
      <c r="C380" s="5" t="s">
        <v>172</v>
      </c>
      <c r="D380" s="5" t="s">
        <v>111</v>
      </c>
      <c r="E380" s="10">
        <v>245</v>
      </c>
      <c r="F380" s="11">
        <v>0.04006944444444444</v>
      </c>
      <c r="G380" s="10">
        <v>10</v>
      </c>
      <c r="I380" s="10">
        <v>34</v>
      </c>
    </row>
    <row r="381" spans="1:9" ht="12.75">
      <c r="A381" s="6">
        <v>11</v>
      </c>
      <c r="B381" s="5" t="s">
        <v>429</v>
      </c>
      <c r="C381" s="5" t="s">
        <v>156</v>
      </c>
      <c r="D381" s="5" t="s">
        <v>170</v>
      </c>
      <c r="E381" s="10">
        <v>159</v>
      </c>
      <c r="F381" s="11">
        <v>0.04456018518518518</v>
      </c>
      <c r="G381" s="10">
        <v>11</v>
      </c>
      <c r="I381" s="10">
        <v>33</v>
      </c>
    </row>
    <row r="382" spans="1:9" ht="12.75">
      <c r="A382" s="6">
        <v>12</v>
      </c>
      <c r="B382" s="5" t="s">
        <v>430</v>
      </c>
      <c r="C382" s="5" t="s">
        <v>108</v>
      </c>
      <c r="D382" s="5" t="s">
        <v>111</v>
      </c>
      <c r="E382" s="10">
        <v>106</v>
      </c>
      <c r="F382" s="11">
        <v>0.04703703703703704</v>
      </c>
      <c r="G382" s="10">
        <v>12</v>
      </c>
      <c r="I382" s="10">
        <v>32</v>
      </c>
    </row>
    <row r="383" spans="1:9" ht="12.75">
      <c r="A383" s="6">
        <v>13</v>
      </c>
      <c r="B383" s="5" t="s">
        <v>431</v>
      </c>
      <c r="C383" s="5" t="s">
        <v>207</v>
      </c>
      <c r="D383" s="5" t="s">
        <v>154</v>
      </c>
      <c r="E383" s="10">
        <v>215</v>
      </c>
      <c r="F383" s="11">
        <v>0.04722222222222222</v>
      </c>
      <c r="G383" s="10">
        <v>13</v>
      </c>
      <c r="I383" s="10">
        <v>31</v>
      </c>
    </row>
    <row r="384" spans="1:9" ht="12.75">
      <c r="A384" s="6">
        <v>14</v>
      </c>
      <c r="B384" s="5" t="s">
        <v>432</v>
      </c>
      <c r="C384" s="5" t="s">
        <v>156</v>
      </c>
      <c r="D384" s="5" t="s">
        <v>170</v>
      </c>
      <c r="E384" s="10">
        <v>156</v>
      </c>
      <c r="F384" s="11">
        <v>0.05265046296296296</v>
      </c>
      <c r="G384" s="10">
        <v>14</v>
      </c>
      <c r="I384" s="10">
        <v>30</v>
      </c>
    </row>
    <row r="385" spans="1:9" ht="12.75">
      <c r="A385" s="6">
        <v>15</v>
      </c>
      <c r="B385" s="5" t="s">
        <v>433</v>
      </c>
      <c r="C385" s="5" t="s">
        <v>130</v>
      </c>
      <c r="D385" s="5" t="s">
        <v>111</v>
      </c>
      <c r="E385" s="10">
        <v>343</v>
      </c>
      <c r="F385" s="11">
        <v>0.05858796296296296</v>
      </c>
      <c r="G385" s="10">
        <v>15</v>
      </c>
      <c r="I385" s="10">
        <v>29</v>
      </c>
    </row>
    <row r="386" spans="1:9" ht="12.75">
      <c r="A386" s="6">
        <v>16</v>
      </c>
      <c r="B386" s="5" t="s">
        <v>434</v>
      </c>
      <c r="C386" s="5" t="s">
        <v>108</v>
      </c>
      <c r="D386" s="5" t="s">
        <v>111</v>
      </c>
      <c r="E386" s="10">
        <v>107</v>
      </c>
      <c r="F386" s="11">
        <v>0.05996527777777778</v>
      </c>
      <c r="G386" s="10">
        <v>16</v>
      </c>
      <c r="I386" s="10">
        <v>28</v>
      </c>
    </row>
    <row r="387" spans="1:9" ht="12.75">
      <c r="A387" s="6">
        <v>17</v>
      </c>
      <c r="B387" s="5" t="s">
        <v>435</v>
      </c>
      <c r="C387" s="5" t="s">
        <v>130</v>
      </c>
      <c r="D387" s="5" t="s">
        <v>111</v>
      </c>
      <c r="E387" s="10">
        <v>346</v>
      </c>
      <c r="F387" s="11">
        <v>0.06011574074074074</v>
      </c>
      <c r="G387" s="10">
        <v>17</v>
      </c>
      <c r="I387" s="10">
        <v>27</v>
      </c>
    </row>
    <row r="388" spans="1:9" ht="12.75">
      <c r="A388" s="6">
        <v>18</v>
      </c>
      <c r="B388" s="5" t="s">
        <v>436</v>
      </c>
      <c r="C388" s="5" t="s">
        <v>476</v>
      </c>
      <c r="D388" s="5" t="s">
        <v>111</v>
      </c>
      <c r="E388" s="10">
        <v>129</v>
      </c>
      <c r="F388" s="11">
        <v>0.06280092592592593</v>
      </c>
      <c r="G388" s="10">
        <v>18</v>
      </c>
      <c r="I388" s="10">
        <v>26</v>
      </c>
    </row>
    <row r="389" spans="1:9" ht="12.75">
      <c r="A389" s="6">
        <v>19</v>
      </c>
      <c r="B389" s="5" t="s">
        <v>437</v>
      </c>
      <c r="C389" s="5" t="s">
        <v>130</v>
      </c>
      <c r="D389" s="5" t="s">
        <v>111</v>
      </c>
      <c r="E389" s="10">
        <v>347</v>
      </c>
      <c r="F389" s="11">
        <v>0.06413194444444444</v>
      </c>
      <c r="G389" s="10">
        <v>19</v>
      </c>
      <c r="I389" s="10">
        <v>25</v>
      </c>
    </row>
    <row r="390" spans="1:5" ht="12.75">
      <c r="A390" s="6">
        <v>20</v>
      </c>
      <c r="B390" s="5" t="s">
        <v>438</v>
      </c>
      <c r="C390" s="5" t="s">
        <v>186</v>
      </c>
      <c r="D390" s="5" t="s">
        <v>154</v>
      </c>
      <c r="E390" s="10">
        <v>151</v>
      </c>
    </row>
    <row r="391" spans="1:5" ht="12.75">
      <c r="A391" s="6">
        <v>21</v>
      </c>
      <c r="B391" s="5" t="s">
        <v>439</v>
      </c>
      <c r="C391" s="5" t="s">
        <v>156</v>
      </c>
      <c r="D391" s="5" t="s">
        <v>170</v>
      </c>
      <c r="E391" s="10">
        <v>157</v>
      </c>
    </row>
    <row r="392" spans="1:5" ht="12.75">
      <c r="A392" s="6">
        <v>22</v>
      </c>
      <c r="B392" s="5" t="s">
        <v>440</v>
      </c>
      <c r="C392" s="5" t="s">
        <v>123</v>
      </c>
      <c r="D392" s="5" t="s">
        <v>111</v>
      </c>
      <c r="E392" s="10">
        <v>187</v>
      </c>
    </row>
    <row r="393" spans="1:5" ht="12.75">
      <c r="A393" s="6">
        <v>23</v>
      </c>
      <c r="B393" s="5" t="s">
        <v>441</v>
      </c>
      <c r="C393" s="5" t="s">
        <v>163</v>
      </c>
      <c r="D393" s="5" t="s">
        <v>111</v>
      </c>
      <c r="E393" s="10">
        <v>334</v>
      </c>
    </row>
    <row r="394" spans="1:5" ht="12.75">
      <c r="A394" s="6">
        <v>24</v>
      </c>
      <c r="B394" s="5" t="s">
        <v>442</v>
      </c>
      <c r="C394" s="5" t="s">
        <v>201</v>
      </c>
      <c r="D394" s="5" t="s">
        <v>111</v>
      </c>
      <c r="E394" s="10">
        <v>415</v>
      </c>
    </row>
    <row r="395" spans="1:5" ht="12.75">
      <c r="A395" s="6">
        <v>25</v>
      </c>
      <c r="B395" s="5" t="s">
        <v>443</v>
      </c>
      <c r="C395" s="5" t="s">
        <v>244</v>
      </c>
      <c r="D395" s="5" t="s">
        <v>111</v>
      </c>
      <c r="E395" s="10">
        <v>432</v>
      </c>
    </row>
    <row r="396" spans="1:5" ht="12.75">
      <c r="A396" s="9" t="s">
        <v>515</v>
      </c>
      <c r="B396" s="9"/>
      <c r="C396" s="9"/>
      <c r="D396" s="9"/>
      <c r="E396" s="9"/>
    </row>
    <row r="397" spans="1:5" ht="12.75">
      <c r="A397" s="9" t="s">
        <v>516</v>
      </c>
      <c r="B397" s="9"/>
      <c r="C397" s="9"/>
      <c r="D397" s="9"/>
      <c r="E397" s="9"/>
    </row>
    <row r="398" spans="1:5" ht="12.75">
      <c r="A398" s="9" t="s">
        <v>517</v>
      </c>
      <c r="B398" s="9"/>
      <c r="C398" s="9"/>
      <c r="D398" s="9"/>
      <c r="E398" s="9"/>
    </row>
    <row r="399" spans="1:9" s="9" customFormat="1" ht="12.75">
      <c r="A399" s="9" t="s">
        <v>518</v>
      </c>
      <c r="G399" s="10"/>
      <c r="I399" s="10"/>
    </row>
    <row r="400" spans="1:9" s="9" customFormat="1" ht="12.75">
      <c r="A400" s="9" t="s">
        <v>519</v>
      </c>
      <c r="G400" s="10"/>
      <c r="I400" s="10"/>
    </row>
    <row r="401" spans="7:9" s="9" customFormat="1" ht="12.75">
      <c r="G401" s="10"/>
      <c r="I401" s="10"/>
    </row>
    <row r="402" spans="1:9" s="9" customFormat="1" ht="15.75">
      <c r="A402" s="8" t="s">
        <v>87</v>
      </c>
      <c r="B402" s="8"/>
      <c r="C402" s="8"/>
      <c r="G402" s="10"/>
      <c r="I402" s="10"/>
    </row>
    <row r="403" spans="1:9" s="9" customFormat="1" ht="12.75">
      <c r="A403" s="3" t="s">
        <v>463</v>
      </c>
      <c r="B403" s="3" t="s">
        <v>464</v>
      </c>
      <c r="C403" s="3" t="s">
        <v>465</v>
      </c>
      <c r="D403" s="3" t="s">
        <v>466</v>
      </c>
      <c r="E403" s="3" t="s">
        <v>467</v>
      </c>
      <c r="F403" s="3" t="s">
        <v>468</v>
      </c>
      <c r="G403" s="3" t="s">
        <v>469</v>
      </c>
      <c r="H403" s="3" t="s">
        <v>470</v>
      </c>
      <c r="I403" s="3" t="s">
        <v>471</v>
      </c>
    </row>
    <row r="404" spans="1:9" ht="12.75">
      <c r="A404" s="6">
        <v>1</v>
      </c>
      <c r="B404" s="5" t="s">
        <v>444</v>
      </c>
      <c r="C404" s="5" t="s">
        <v>132</v>
      </c>
      <c r="D404" s="5" t="s">
        <v>234</v>
      </c>
      <c r="E404" s="10">
        <v>374</v>
      </c>
      <c r="F404" s="11">
        <v>0.036273148148148145</v>
      </c>
      <c r="G404" s="10">
        <v>1</v>
      </c>
      <c r="I404" s="10">
        <v>30</v>
      </c>
    </row>
    <row r="405" spans="1:5" ht="12.75">
      <c r="A405" s="6">
        <v>2</v>
      </c>
      <c r="B405" s="5" t="s">
        <v>445</v>
      </c>
      <c r="C405" s="5" t="s">
        <v>223</v>
      </c>
      <c r="E405" s="10">
        <v>373</v>
      </c>
    </row>
    <row r="406" spans="7:9" s="9" customFormat="1" ht="12.75">
      <c r="G406" s="10"/>
      <c r="I406" s="10"/>
    </row>
    <row r="407" spans="1:9" s="9" customFormat="1" ht="15.75">
      <c r="A407" s="8" t="s">
        <v>88</v>
      </c>
      <c r="B407" s="8"/>
      <c r="C407" s="8"/>
      <c r="G407" s="10"/>
      <c r="I407" s="10"/>
    </row>
    <row r="408" spans="1:9" s="9" customFormat="1" ht="12.75">
      <c r="A408" s="3" t="s">
        <v>463</v>
      </c>
      <c r="B408" s="3" t="s">
        <v>464</v>
      </c>
      <c r="C408" s="3" t="s">
        <v>465</v>
      </c>
      <c r="D408" s="3" t="s">
        <v>466</v>
      </c>
      <c r="E408" s="3" t="s">
        <v>467</v>
      </c>
      <c r="F408" s="3" t="s">
        <v>468</v>
      </c>
      <c r="G408" s="3" t="s">
        <v>469</v>
      </c>
      <c r="H408" s="3" t="s">
        <v>470</v>
      </c>
      <c r="I408" s="3" t="s">
        <v>471</v>
      </c>
    </row>
    <row r="409" spans="1:9" ht="12.75">
      <c r="A409" s="6">
        <v>1</v>
      </c>
      <c r="B409" s="5" t="s">
        <v>446</v>
      </c>
      <c r="C409" s="5" t="s">
        <v>172</v>
      </c>
      <c r="D409" s="5" t="s">
        <v>234</v>
      </c>
      <c r="E409" s="10">
        <v>236</v>
      </c>
      <c r="F409" s="11">
        <v>0.022233796296296297</v>
      </c>
      <c r="G409" s="10">
        <v>1</v>
      </c>
      <c r="H409" s="9" t="s">
        <v>569</v>
      </c>
      <c r="I409" s="10">
        <v>45</v>
      </c>
    </row>
    <row r="410" spans="1:9" ht="12.75">
      <c r="A410" s="6">
        <v>2</v>
      </c>
      <c r="B410" s="5" t="s">
        <v>447</v>
      </c>
      <c r="C410" s="5" t="s">
        <v>156</v>
      </c>
      <c r="D410" s="5" t="s">
        <v>170</v>
      </c>
      <c r="E410" s="10">
        <v>161</v>
      </c>
      <c r="F410" s="11">
        <v>0.022569444444444444</v>
      </c>
      <c r="G410" s="10">
        <v>2</v>
      </c>
      <c r="H410" s="9" t="s">
        <v>569</v>
      </c>
      <c r="I410" s="10">
        <v>43</v>
      </c>
    </row>
    <row r="411" spans="1:9" ht="12.75">
      <c r="A411" s="6">
        <v>3</v>
      </c>
      <c r="B411" s="5" t="s">
        <v>448</v>
      </c>
      <c r="C411" s="5" t="s">
        <v>169</v>
      </c>
      <c r="D411" s="5" t="s">
        <v>170</v>
      </c>
      <c r="E411" s="10">
        <v>365</v>
      </c>
      <c r="F411" s="11">
        <v>0.024814814814814817</v>
      </c>
      <c r="G411" s="10">
        <v>3</v>
      </c>
      <c r="H411" s="9" t="s">
        <v>569</v>
      </c>
      <c r="I411" s="10">
        <v>41</v>
      </c>
    </row>
    <row r="412" spans="1:9" ht="12.75">
      <c r="A412" s="6">
        <v>4</v>
      </c>
      <c r="B412" s="5" t="s">
        <v>449</v>
      </c>
      <c r="C412" s="5" t="s">
        <v>180</v>
      </c>
      <c r="D412" s="5" t="s">
        <v>111</v>
      </c>
      <c r="E412" s="10">
        <v>195</v>
      </c>
      <c r="F412" s="11">
        <v>0.03229166666666667</v>
      </c>
      <c r="G412" s="10">
        <v>4</v>
      </c>
      <c r="I412" s="10">
        <v>40</v>
      </c>
    </row>
    <row r="413" spans="1:9" ht="12.75">
      <c r="A413" s="6">
        <v>5</v>
      </c>
      <c r="B413" s="5" t="s">
        <v>450</v>
      </c>
      <c r="C413" s="5" t="s">
        <v>156</v>
      </c>
      <c r="D413" s="5" t="s">
        <v>170</v>
      </c>
      <c r="E413" s="10">
        <v>164</v>
      </c>
      <c r="F413" s="11">
        <v>0.060381944444444446</v>
      </c>
      <c r="G413" s="10">
        <v>5</v>
      </c>
      <c r="I413" s="10">
        <v>39</v>
      </c>
    </row>
    <row r="414" spans="1:9" ht="12.75">
      <c r="A414" s="6">
        <v>6</v>
      </c>
      <c r="B414" s="5" t="s">
        <v>451</v>
      </c>
      <c r="C414" s="5" t="s">
        <v>130</v>
      </c>
      <c r="D414" s="5" t="s">
        <v>111</v>
      </c>
      <c r="E414" s="10">
        <v>342</v>
      </c>
      <c r="F414" s="11">
        <v>0.061030092592592594</v>
      </c>
      <c r="G414" s="10">
        <v>6</v>
      </c>
      <c r="I414" s="10">
        <v>38</v>
      </c>
    </row>
    <row r="415" spans="1:9" ht="12.75">
      <c r="A415" s="6">
        <v>7</v>
      </c>
      <c r="B415" s="5" t="s">
        <v>452</v>
      </c>
      <c r="C415" s="5" t="s">
        <v>186</v>
      </c>
      <c r="D415" s="5" t="s">
        <v>154</v>
      </c>
      <c r="E415" s="10">
        <v>150</v>
      </c>
      <c r="F415" s="11">
        <v>0.06373842592592592</v>
      </c>
      <c r="G415" s="10">
        <v>7</v>
      </c>
      <c r="I415" s="10">
        <v>37</v>
      </c>
    </row>
    <row r="416" spans="1:9" ht="12.75">
      <c r="A416" s="6">
        <v>8</v>
      </c>
      <c r="B416" s="5" t="s">
        <v>453</v>
      </c>
      <c r="C416" s="5" t="s">
        <v>476</v>
      </c>
      <c r="D416" s="5" t="s">
        <v>111</v>
      </c>
      <c r="E416" s="10">
        <v>127</v>
      </c>
      <c r="F416" s="11">
        <v>0.06878472222222222</v>
      </c>
      <c r="G416" s="10">
        <v>8</v>
      </c>
      <c r="I416" s="10">
        <v>36</v>
      </c>
    </row>
    <row r="417" spans="1:9" ht="12.75">
      <c r="A417" s="6">
        <v>9</v>
      </c>
      <c r="B417" s="5" t="s">
        <v>454</v>
      </c>
      <c r="C417" s="5" t="s">
        <v>175</v>
      </c>
      <c r="D417" s="5" t="s">
        <v>111</v>
      </c>
      <c r="E417" s="10">
        <v>261</v>
      </c>
      <c r="F417" s="11">
        <v>0.06976851851851852</v>
      </c>
      <c r="G417" s="10">
        <v>9</v>
      </c>
      <c r="I417" s="10">
        <v>35</v>
      </c>
    </row>
    <row r="418" spans="1:5" ht="12.75">
      <c r="A418" s="6">
        <v>10</v>
      </c>
      <c r="B418" s="5" t="s">
        <v>455</v>
      </c>
      <c r="C418" s="5" t="s">
        <v>116</v>
      </c>
      <c r="D418" s="5" t="s">
        <v>111</v>
      </c>
      <c r="E418" s="10">
        <v>180</v>
      </c>
    </row>
    <row r="419" spans="1:5" ht="12.75">
      <c r="A419" s="6">
        <v>11</v>
      </c>
      <c r="B419" s="5" t="s">
        <v>456</v>
      </c>
      <c r="C419" s="5" t="s">
        <v>116</v>
      </c>
      <c r="D419" s="5" t="s">
        <v>111</v>
      </c>
      <c r="E419" s="10">
        <v>184</v>
      </c>
    </row>
    <row r="420" spans="1:5" ht="12.75">
      <c r="A420" s="6">
        <v>12</v>
      </c>
      <c r="B420" s="5" t="s">
        <v>457</v>
      </c>
      <c r="C420" s="5" t="s">
        <v>207</v>
      </c>
      <c r="D420" s="5" t="s">
        <v>154</v>
      </c>
      <c r="E420" s="10">
        <v>219</v>
      </c>
    </row>
    <row r="421" spans="1:5" ht="12.75">
      <c r="A421" s="9" t="s">
        <v>515</v>
      </c>
      <c r="B421" s="9"/>
      <c r="C421" s="9"/>
      <c r="D421" s="9"/>
      <c r="E421" s="9"/>
    </row>
    <row r="422" spans="1:5" ht="12.75">
      <c r="A422" s="9" t="s">
        <v>516</v>
      </c>
      <c r="B422" s="9"/>
      <c r="C422" s="9"/>
      <c r="D422" s="9"/>
      <c r="E422" s="9"/>
    </row>
    <row r="423" spans="1:5" ht="12.75">
      <c r="A423" s="9" t="s">
        <v>517</v>
      </c>
      <c r="B423" s="9"/>
      <c r="C423" s="9"/>
      <c r="D423" s="9"/>
      <c r="E423" s="9"/>
    </row>
    <row r="424" spans="1:9" s="9" customFormat="1" ht="12.75">
      <c r="A424" s="9" t="s">
        <v>518</v>
      </c>
      <c r="G424" s="10"/>
      <c r="I424" s="10"/>
    </row>
    <row r="425" spans="1:9" s="9" customFormat="1" ht="12.75">
      <c r="A425" s="9" t="s">
        <v>519</v>
      </c>
      <c r="G425" s="10"/>
      <c r="I425" s="10"/>
    </row>
    <row r="426" spans="7:9" s="9" customFormat="1" ht="12.75">
      <c r="G426" s="10"/>
      <c r="I426" s="10"/>
    </row>
    <row r="427" spans="1:9" s="9" customFormat="1" ht="15.75">
      <c r="A427" s="8" t="s">
        <v>89</v>
      </c>
      <c r="B427" s="8"/>
      <c r="C427" s="8"/>
      <c r="G427" s="10"/>
      <c r="I427" s="10"/>
    </row>
    <row r="428" spans="1:9" s="9" customFormat="1" ht="12.75">
      <c r="A428" s="3" t="s">
        <v>463</v>
      </c>
      <c r="B428" s="3" t="s">
        <v>464</v>
      </c>
      <c r="C428" s="3" t="s">
        <v>465</v>
      </c>
      <c r="D428" s="3" t="s">
        <v>466</v>
      </c>
      <c r="E428" s="3" t="s">
        <v>467</v>
      </c>
      <c r="F428" s="3" t="s">
        <v>468</v>
      </c>
      <c r="G428" s="3" t="s">
        <v>469</v>
      </c>
      <c r="H428" s="3" t="s">
        <v>470</v>
      </c>
      <c r="I428" s="3" t="s">
        <v>471</v>
      </c>
    </row>
    <row r="429" spans="1:9" ht="12.75">
      <c r="A429" s="6">
        <v>1</v>
      </c>
      <c r="B429" s="5" t="s">
        <v>458</v>
      </c>
      <c r="C429" s="5" t="s">
        <v>178</v>
      </c>
      <c r="D429" s="5" t="s">
        <v>311</v>
      </c>
      <c r="E429" s="10">
        <v>307</v>
      </c>
      <c r="F429" s="11">
        <v>0.019143518518518518</v>
      </c>
      <c r="G429" s="10">
        <v>1</v>
      </c>
      <c r="I429" s="10">
        <v>45</v>
      </c>
    </row>
    <row r="430" spans="1:9" ht="12.75">
      <c r="A430" s="6">
        <v>2</v>
      </c>
      <c r="B430" s="5" t="s">
        <v>35</v>
      </c>
      <c r="C430" s="5" t="s">
        <v>198</v>
      </c>
      <c r="E430" s="10">
        <v>457</v>
      </c>
      <c r="F430" s="11">
        <v>0.020428240740740743</v>
      </c>
      <c r="G430" s="10">
        <v>2</v>
      </c>
      <c r="I430" s="10">
        <v>43</v>
      </c>
    </row>
    <row r="431" spans="1:9" ht="12.75">
      <c r="A431" s="6">
        <v>3</v>
      </c>
      <c r="B431" s="5" t="s">
        <v>459</v>
      </c>
      <c r="C431" s="5" t="s">
        <v>121</v>
      </c>
      <c r="D431" s="5" t="s">
        <v>277</v>
      </c>
      <c r="E431" s="10">
        <v>399</v>
      </c>
      <c r="F431" s="11">
        <v>0.02255787037037037</v>
      </c>
      <c r="G431" s="10">
        <v>3</v>
      </c>
      <c r="I431" s="10">
        <v>41</v>
      </c>
    </row>
    <row r="432" spans="1:9" ht="12.75">
      <c r="A432" s="6">
        <v>4</v>
      </c>
      <c r="B432" s="5" t="s">
        <v>460</v>
      </c>
      <c r="C432" s="5" t="s">
        <v>141</v>
      </c>
      <c r="D432" s="5" t="s">
        <v>311</v>
      </c>
      <c r="E432" s="10">
        <v>169</v>
      </c>
      <c r="F432" s="11">
        <v>0.02378472222222222</v>
      </c>
      <c r="G432" s="10">
        <v>4</v>
      </c>
      <c r="I432" s="10">
        <v>40</v>
      </c>
    </row>
    <row r="433" spans="1:9" ht="12.75">
      <c r="A433" s="6">
        <v>5</v>
      </c>
      <c r="B433" s="5" t="s">
        <v>461</v>
      </c>
      <c r="C433" s="5" t="s">
        <v>101</v>
      </c>
      <c r="D433" s="5" t="s">
        <v>311</v>
      </c>
      <c r="E433" s="10">
        <v>454</v>
      </c>
      <c r="F433" s="11">
        <v>0.02480324074074074</v>
      </c>
      <c r="G433" s="10">
        <v>5</v>
      </c>
      <c r="I433" s="10">
        <v>39</v>
      </c>
    </row>
    <row r="434" spans="1:9" ht="12.75">
      <c r="A434" s="6">
        <v>6</v>
      </c>
      <c r="B434" s="5" t="s">
        <v>462</v>
      </c>
      <c r="C434" s="5" t="s">
        <v>198</v>
      </c>
      <c r="E434" s="10">
        <v>1</v>
      </c>
      <c r="F434" s="11">
        <v>0.02665509259259259</v>
      </c>
      <c r="G434" s="10">
        <v>6</v>
      </c>
      <c r="I434" s="10">
        <v>38</v>
      </c>
    </row>
    <row r="438" spans="2:5" ht="12.75">
      <c r="B438" s="12" t="s">
        <v>477</v>
      </c>
      <c r="C438" s="13" t="s">
        <v>465</v>
      </c>
      <c r="D438" s="13" t="s">
        <v>471</v>
      </c>
      <c r="E438" s="13" t="s">
        <v>469</v>
      </c>
    </row>
    <row r="439" spans="2:5" ht="12.75">
      <c r="B439" s="5">
        <v>1</v>
      </c>
      <c r="C439" s="5" t="s">
        <v>172</v>
      </c>
      <c r="D439" s="6">
        <f>SUBTOTAL(9,I74,I77,I136,I186,I330,I335,I371,I372,I374,I409)</f>
        <v>418</v>
      </c>
      <c r="E439" s="10">
        <v>1</v>
      </c>
    </row>
    <row r="440" spans="2:5" ht="12.75">
      <c r="B440" s="5">
        <v>2</v>
      </c>
      <c r="C440" s="5" t="s">
        <v>169</v>
      </c>
      <c r="D440" s="6">
        <f>SUBTOTAL(9,I73,I75,I411,I184,I183,I182,I134,I140,I377,I376)</f>
        <v>413</v>
      </c>
      <c r="E440" s="10">
        <v>2</v>
      </c>
    </row>
    <row r="441" spans="2:5" ht="12.75">
      <c r="B441" s="5">
        <v>3</v>
      </c>
      <c r="C441" s="5" t="s">
        <v>175</v>
      </c>
      <c r="D441" s="6">
        <f>SUBTOTAL(9,I76,I135,I137,I373,I331,I189,I188,I82,I337,I417)</f>
        <v>385</v>
      </c>
      <c r="E441" s="10">
        <v>3</v>
      </c>
    </row>
    <row r="442" spans="2:5" ht="12.75">
      <c r="B442" s="5">
        <v>4</v>
      </c>
      <c r="C442" s="5" t="s">
        <v>207</v>
      </c>
      <c r="D442" s="6">
        <f>SUBTOTAL(9,I138,I187,I192,I197,I339,I345,I346,I383,I146,I206)</f>
        <v>308</v>
      </c>
      <c r="E442" s="10">
        <v>4</v>
      </c>
    </row>
    <row r="443" spans="2:5" ht="12.75">
      <c r="B443" s="5">
        <v>5</v>
      </c>
      <c r="C443" s="5" t="s">
        <v>108</v>
      </c>
      <c r="D443" s="6">
        <f>SUBTOTAL(9,I19,I21,I88,I386,I382,I336,I196,I190,I148,I291)</f>
        <v>292</v>
      </c>
      <c r="E443" s="10">
        <v>5</v>
      </c>
    </row>
    <row r="444" spans="2:5" ht="12.75">
      <c r="B444" s="5">
        <v>6</v>
      </c>
      <c r="C444" s="5" t="s">
        <v>156</v>
      </c>
      <c r="D444" s="6">
        <f>SUBTOTAL(9,I194,I203,I318,I362,I381,I384,I410,I413,I57)</f>
        <v>259</v>
      </c>
      <c r="E444" s="10">
        <v>6</v>
      </c>
    </row>
    <row r="445" spans="2:5" ht="12.75">
      <c r="B445" s="5">
        <v>7</v>
      </c>
      <c r="C445" s="5" t="s">
        <v>130</v>
      </c>
      <c r="D445" s="6">
        <f>SUBTOTAL(9,I97,I103,I104,I149,I198,I199,I385,I387,I389,I414)</f>
        <v>244</v>
      </c>
      <c r="E445" s="10">
        <v>7</v>
      </c>
    </row>
    <row r="446" spans="2:5" ht="12.75">
      <c r="B446" s="5">
        <v>8</v>
      </c>
      <c r="C446" s="5" t="s">
        <v>180</v>
      </c>
      <c r="D446" s="6">
        <f>SUBTOTAL(9,I79,I81,I85,I147,I193,I241,I412)</f>
        <v>234</v>
      </c>
      <c r="E446" s="10">
        <v>8</v>
      </c>
    </row>
    <row r="447" spans="2:5" ht="12.75">
      <c r="B447" s="5">
        <v>9</v>
      </c>
      <c r="C447" s="5" t="s">
        <v>116</v>
      </c>
      <c r="D447" s="6">
        <f>SUBTOTAL(9,I23,I31,I91,I141,I204,I344,I379)</f>
        <v>186</v>
      </c>
      <c r="E447" s="10">
        <v>9</v>
      </c>
    </row>
    <row r="448" spans="2:5" ht="12.75">
      <c r="B448" s="5">
        <v>10</v>
      </c>
      <c r="C448" s="5" t="s">
        <v>210</v>
      </c>
      <c r="D448" s="6">
        <f>SUBTOTAL(9,I102,I105,I107,I143,I145,I201,I211,I212,I341)</f>
        <v>183</v>
      </c>
      <c r="E448" s="10">
        <v>10</v>
      </c>
    </row>
    <row r="449" spans="2:5" ht="12.75">
      <c r="B449" s="5">
        <v>11</v>
      </c>
      <c r="C449" s="5" t="s">
        <v>163</v>
      </c>
      <c r="D449" s="6">
        <f>SUBTOTAL(9,I126,I175,I176,I202,I207,I317,I364)</f>
        <v>159</v>
      </c>
      <c r="E449" s="10">
        <v>11</v>
      </c>
    </row>
    <row r="450" spans="2:5" ht="12.75">
      <c r="B450" s="5">
        <v>12</v>
      </c>
      <c r="C450" s="5" t="s">
        <v>186</v>
      </c>
      <c r="D450" s="6">
        <f>SUBTOTAL(9,I84,I290,I415)</f>
        <v>88</v>
      </c>
      <c r="E450" s="10">
        <v>12</v>
      </c>
    </row>
    <row r="451" spans="2:5" ht="12.75">
      <c r="B451" s="5">
        <v>13</v>
      </c>
      <c r="C451" s="5" t="s">
        <v>145</v>
      </c>
      <c r="D451" s="6">
        <f>SUBTOTAL(9,I51)</f>
        <v>24</v>
      </c>
      <c r="E451" s="10">
        <v>13</v>
      </c>
    </row>
    <row r="452" ht="12.75">
      <c r="D452" s="6"/>
    </row>
    <row r="453" spans="2:5" ht="12.75">
      <c r="B453" s="12" t="s">
        <v>478</v>
      </c>
      <c r="C453" s="13" t="s">
        <v>465</v>
      </c>
      <c r="D453" s="13" t="s">
        <v>471</v>
      </c>
      <c r="E453" s="13" t="s">
        <v>469</v>
      </c>
    </row>
    <row r="454" spans="2:5" ht="12.75">
      <c r="B454" s="5">
        <v>1</v>
      </c>
      <c r="C454" s="5" t="s">
        <v>198</v>
      </c>
      <c r="D454" s="6">
        <f>SUBTOTAL(9,I93,I139,I185,I227,I228,I252,I253,I430,I434)</f>
        <v>338</v>
      </c>
      <c r="E454" s="10">
        <v>1</v>
      </c>
    </row>
    <row r="455" spans="2:5" ht="12.75">
      <c r="B455" s="5">
        <v>2</v>
      </c>
      <c r="C455" s="5" t="s">
        <v>101</v>
      </c>
      <c r="D455" s="6">
        <f>SUBTOTAL(9,I229,I230,I232,I233,I234,I235,I284,I286,I433)</f>
        <v>314</v>
      </c>
      <c r="E455" s="10">
        <v>2</v>
      </c>
    </row>
    <row r="456" spans="2:5" ht="12.75">
      <c r="B456" s="5">
        <v>3</v>
      </c>
      <c r="C456" s="5" t="s">
        <v>178</v>
      </c>
      <c r="D456" s="6">
        <f>SUBTOTAL(9,I78,I87,I150,I174,I312,I338,I357,I358,I359,I429)</f>
        <v>314</v>
      </c>
      <c r="E456" s="10">
        <v>2</v>
      </c>
    </row>
    <row r="457" spans="2:5" ht="12.75">
      <c r="B457" s="5">
        <v>4</v>
      </c>
      <c r="C457" s="5" t="s">
        <v>55</v>
      </c>
      <c r="D457" s="6">
        <f>SUBTOTAL(9,I86,I92,I142,I152,I153,I154,I195,I238,I340,I342)</f>
        <v>287</v>
      </c>
      <c r="E457" s="10">
        <v>4</v>
      </c>
    </row>
    <row r="458" spans="2:5" ht="12.75">
      <c r="B458" s="5">
        <v>5</v>
      </c>
      <c r="C458" s="5" t="s">
        <v>476</v>
      </c>
      <c r="D458" s="6">
        <f>SUBTOTAL(9,I24,I205,I242,I255,I282,I294,I333,I365,I388,I416)</f>
        <v>266</v>
      </c>
      <c r="E458" s="10">
        <v>5</v>
      </c>
    </row>
    <row r="459" spans="2:5" ht="12.75">
      <c r="B459" s="5">
        <v>6</v>
      </c>
      <c r="C459" s="5" t="s">
        <v>201</v>
      </c>
      <c r="D459" s="6">
        <f>SUBTOTAL(9,I95,I98,I155,I156,I231,I239,I254,I281,I283)</f>
        <v>239</v>
      </c>
      <c r="E459" s="10">
        <v>6</v>
      </c>
    </row>
    <row r="460" spans="2:5" ht="12.75">
      <c r="B460" s="5">
        <v>7</v>
      </c>
      <c r="C460" s="5" t="s">
        <v>244</v>
      </c>
      <c r="D460" s="6">
        <f>SUBTOTAL(9,I144,I310,I311,I314,I343,I375)</f>
        <v>184</v>
      </c>
      <c r="E460" s="10">
        <v>7</v>
      </c>
    </row>
    <row r="461" spans="2:5" ht="12.75">
      <c r="B461" s="5">
        <v>8</v>
      </c>
      <c r="C461" s="5" t="s">
        <v>114</v>
      </c>
      <c r="D461" s="6">
        <f>SUBTOTAL(9,I22,I26,I236,I289,I332,I334)</f>
        <v>180</v>
      </c>
      <c r="E461" s="10">
        <v>8</v>
      </c>
    </row>
    <row r="462" spans="2:5" ht="12.75">
      <c r="B462" s="5">
        <v>9</v>
      </c>
      <c r="C462" s="5" t="s">
        <v>104</v>
      </c>
      <c r="D462" s="6">
        <f>SUBTOTAL(9,I30,I32,I49,I50,I58,I315,I363)</f>
        <v>145</v>
      </c>
      <c r="E462" s="10">
        <v>9</v>
      </c>
    </row>
    <row r="463" spans="2:5" ht="12.75">
      <c r="B463" s="5">
        <v>10</v>
      </c>
      <c r="C463" s="5" t="s">
        <v>147</v>
      </c>
      <c r="D463" s="6">
        <f>SUBTOTAL(9,I52,I121,I191,I209)</f>
        <v>103</v>
      </c>
      <c r="E463" s="10">
        <v>10</v>
      </c>
    </row>
    <row r="464" spans="2:5" ht="12.75">
      <c r="B464" s="5">
        <v>11</v>
      </c>
      <c r="C464" s="5" t="s">
        <v>223</v>
      </c>
      <c r="D464" s="6">
        <f>SUBTOTAL(9,I122,I123,I125,I360)</f>
        <v>102</v>
      </c>
      <c r="E464" s="10">
        <v>11</v>
      </c>
    </row>
    <row r="465" spans="2:5" ht="12.75">
      <c r="B465" s="5">
        <v>12</v>
      </c>
      <c r="C465" s="5" t="s">
        <v>141</v>
      </c>
      <c r="D465" s="6">
        <f>SUBTOTAL(9,I48,I237,I432)</f>
        <v>101</v>
      </c>
      <c r="E465" s="10">
        <v>12</v>
      </c>
    </row>
    <row r="466" spans="2:5" ht="12.75">
      <c r="B466" s="5">
        <v>13</v>
      </c>
      <c r="C466" s="5" t="s">
        <v>192</v>
      </c>
      <c r="D466" s="6">
        <f>SUBTOTAL(9,I89,I101,I240,I361)</f>
        <v>96</v>
      </c>
      <c r="E466" s="10">
        <v>13</v>
      </c>
    </row>
    <row r="467" spans="2:5" ht="12.75">
      <c r="B467" s="5">
        <v>14</v>
      </c>
      <c r="C467" s="5" t="s">
        <v>121</v>
      </c>
      <c r="D467" s="6">
        <f>SUBTOTAL(9,I27,I285,I431)</f>
        <v>85</v>
      </c>
      <c r="E467" s="10">
        <v>14</v>
      </c>
    </row>
    <row r="468" spans="2:5" ht="12.75">
      <c r="B468" s="5">
        <v>15</v>
      </c>
      <c r="C468" s="5" t="s">
        <v>136</v>
      </c>
      <c r="D468" s="6">
        <f>SUBTOTAL(9,I47,I124,I313)</f>
        <v>80</v>
      </c>
      <c r="E468" s="10">
        <v>15</v>
      </c>
    </row>
    <row r="469" spans="2:5" ht="12.75">
      <c r="B469" s="5">
        <v>16</v>
      </c>
      <c r="C469" s="5" t="s">
        <v>194</v>
      </c>
      <c r="D469" s="6">
        <f>SUBTOTAL(9,I90,I94,I96,I106)</f>
        <v>78</v>
      </c>
      <c r="E469" s="10">
        <v>16</v>
      </c>
    </row>
    <row r="470" spans="2:5" ht="12.75">
      <c r="B470" s="5">
        <v>17</v>
      </c>
      <c r="C470" s="5" t="s">
        <v>132</v>
      </c>
      <c r="D470" s="6">
        <f>SUBTOTAL(9,I54,I56,I404)</f>
        <v>70</v>
      </c>
      <c r="E470" s="10">
        <v>17</v>
      </c>
    </row>
    <row r="471" spans="2:5" ht="12.75">
      <c r="B471" s="5">
        <v>18</v>
      </c>
      <c r="C471" s="5" t="s">
        <v>123</v>
      </c>
      <c r="D471" s="6">
        <f>SUBTOTAL(9,I28,I151,I208)</f>
        <v>62</v>
      </c>
      <c r="E471" s="10">
        <v>18</v>
      </c>
    </row>
    <row r="472" spans="2:5" ht="12.75">
      <c r="B472" s="5">
        <v>19</v>
      </c>
      <c r="C472" s="5" t="s">
        <v>56</v>
      </c>
      <c r="D472" s="5">
        <f>SUBTOTAL(9,I99)</f>
        <v>17</v>
      </c>
      <c r="E472" s="10">
        <v>19</v>
      </c>
    </row>
    <row r="473" spans="2:5" ht="12.75">
      <c r="B473" s="5">
        <v>20</v>
      </c>
      <c r="C473" s="5" t="s">
        <v>149</v>
      </c>
      <c r="D473" s="6">
        <f>SUBTOTAL(9,I53,I316)</f>
        <v>44</v>
      </c>
      <c r="E473" s="10">
        <v>20</v>
      </c>
    </row>
    <row r="474" spans="2:5" ht="12.75">
      <c r="B474" s="5">
        <v>21</v>
      </c>
      <c r="C474" s="5" t="s">
        <v>152</v>
      </c>
      <c r="D474" s="6">
        <f>SUBTOTAL(9,I55,I293)</f>
        <v>36</v>
      </c>
      <c r="E474" s="10">
        <v>21</v>
      </c>
    </row>
    <row r="475" spans="2:5" ht="12.75">
      <c r="B475" s="5">
        <v>22</v>
      </c>
      <c r="C475" s="5" t="s">
        <v>106</v>
      </c>
      <c r="D475" s="6">
        <f>SUBTOTAL(9,I29)</f>
        <v>18</v>
      </c>
      <c r="E475" s="10">
        <v>22</v>
      </c>
    </row>
    <row r="476" spans="2:4" ht="12.75">
      <c r="B476" s="5">
        <v>23</v>
      </c>
      <c r="C476" s="5" t="s">
        <v>475</v>
      </c>
      <c r="D476" s="6">
        <v>0</v>
      </c>
    </row>
    <row r="477" spans="2:4" ht="12.75">
      <c r="B477" s="5">
        <v>24</v>
      </c>
      <c r="C477" s="5" t="s">
        <v>57</v>
      </c>
      <c r="D477" s="6">
        <v>0</v>
      </c>
    </row>
    <row r="478" spans="2:4" ht="12.75">
      <c r="B478" s="5">
        <v>25</v>
      </c>
      <c r="C478" s="5" t="s">
        <v>94</v>
      </c>
      <c r="D478" s="6">
        <v>0</v>
      </c>
    </row>
    <row r="480" spans="2:4" ht="12.75">
      <c r="B480" t="s">
        <v>67</v>
      </c>
      <c r="C480"/>
      <c r="D480" t="s">
        <v>69</v>
      </c>
    </row>
    <row r="481" spans="2:4" ht="21.75" customHeight="1">
      <c r="B481" t="s">
        <v>68</v>
      </c>
      <c r="C481"/>
      <c r="D481" t="s">
        <v>70</v>
      </c>
    </row>
  </sheetData>
  <printOptions/>
  <pageMargins left="0.5905511811023623" right="0.3937007874015748" top="0.64" bottom="0.5905511811023623" header="0.28" footer="0.28"/>
  <pageSetup orientation="portrait" paperSize="9" scale="89" r:id="rId1"/>
  <headerFooter alignWithMargins="0">
    <oddHeader>&amp;L&amp;8"Підсніжник",
спортивне орієнтування&amp;R&amp;8Чемпіонат Чернівецької області
серед учнівської молоді</oddHeader>
    <oddFooter>&amp;L&amp;"Arial Cyr,полужирный"&amp;8 29.03.2008р.
сторінка &amp;P&amp;R&amp;8Чернівецький обласний центр туризму,
краєзнавства та екскурсій учнівської молоді</oddFooter>
  </headerFooter>
  <rowBreaks count="8" manualBreakCount="8">
    <brk id="58" max="255" man="1"/>
    <brk id="118" max="255" man="1"/>
    <brk id="171" max="255" man="1"/>
    <brk id="224" max="255" man="1"/>
    <brk id="256" max="255" man="1"/>
    <brk id="307" max="255" man="1"/>
    <brk id="368" max="255" man="1"/>
    <brk id="4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43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3.25390625" style="0" customWidth="1"/>
    <col min="2" max="2" width="22.875" style="0" customWidth="1"/>
    <col min="3" max="3" width="19.375" style="0" customWidth="1"/>
    <col min="4" max="4" width="6.375" style="0" customWidth="1"/>
    <col min="5" max="5" width="6.875" style="0" customWidth="1"/>
    <col min="6" max="6" width="10.00390625" style="15" customWidth="1"/>
    <col min="7" max="7" width="6.375" style="18" customWidth="1"/>
    <col min="9" max="9" width="6.875" style="18" customWidth="1"/>
  </cols>
  <sheetData>
    <row r="1" spans="2:19" ht="15.75" customHeight="1">
      <c r="B1" s="20"/>
      <c r="C1" s="19" t="s">
        <v>91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2:19" ht="15.75" customHeight="1">
      <c r="B2" s="20"/>
      <c r="C2" s="19" t="s">
        <v>479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4" ht="15.75">
      <c r="A4" s="1" t="s">
        <v>31</v>
      </c>
    </row>
    <row r="5" spans="1:9" s="9" customFormat="1" ht="12.75">
      <c r="A5" s="3" t="s">
        <v>463</v>
      </c>
      <c r="B5" s="3" t="s">
        <v>464</v>
      </c>
      <c r="C5" s="3" t="s">
        <v>465</v>
      </c>
      <c r="D5" s="3" t="s">
        <v>466</v>
      </c>
      <c r="E5" s="3" t="s">
        <v>467</v>
      </c>
      <c r="F5" s="16" t="s">
        <v>468</v>
      </c>
      <c r="G5" s="3" t="s">
        <v>469</v>
      </c>
      <c r="H5" s="3" t="s">
        <v>470</v>
      </c>
      <c r="I5" s="3" t="s">
        <v>471</v>
      </c>
    </row>
    <row r="6" spans="1:6" ht="13.5">
      <c r="A6" s="2">
        <v>1</v>
      </c>
      <c r="B6" t="s">
        <v>95</v>
      </c>
      <c r="C6" t="s">
        <v>475</v>
      </c>
      <c r="E6">
        <v>139</v>
      </c>
      <c r="F6" s="15" t="s">
        <v>0</v>
      </c>
    </row>
    <row r="7" spans="1:6" ht="13.5">
      <c r="A7" s="2">
        <v>2</v>
      </c>
      <c r="B7" t="s">
        <v>102</v>
      </c>
      <c r="C7" t="s">
        <v>475</v>
      </c>
      <c r="E7">
        <v>140</v>
      </c>
      <c r="F7" s="15" t="s">
        <v>0</v>
      </c>
    </row>
    <row r="8" spans="1:6" ht="13.5">
      <c r="A8" s="2">
        <v>3</v>
      </c>
      <c r="B8" t="s">
        <v>103</v>
      </c>
      <c r="C8" t="s">
        <v>104</v>
      </c>
      <c r="E8">
        <v>226</v>
      </c>
      <c r="F8" s="15" t="s">
        <v>0</v>
      </c>
    </row>
    <row r="9" spans="1:6" ht="13.5">
      <c r="A9" s="2">
        <v>4</v>
      </c>
      <c r="B9" t="s">
        <v>93</v>
      </c>
      <c r="C9" t="s">
        <v>94</v>
      </c>
      <c r="E9">
        <v>422</v>
      </c>
      <c r="F9" s="15" t="s">
        <v>0</v>
      </c>
    </row>
    <row r="10" spans="1:6" ht="13.5">
      <c r="A10" s="2">
        <v>5</v>
      </c>
      <c r="B10" t="s">
        <v>98</v>
      </c>
      <c r="C10" t="s">
        <v>94</v>
      </c>
      <c r="E10">
        <v>427</v>
      </c>
      <c r="F10" s="15" t="s">
        <v>0</v>
      </c>
    </row>
    <row r="11" spans="1:6" ht="13.5">
      <c r="A11" s="2">
        <v>6</v>
      </c>
      <c r="B11" t="s">
        <v>1</v>
      </c>
      <c r="C11" t="s">
        <v>54</v>
      </c>
      <c r="E11">
        <v>912</v>
      </c>
      <c r="F11" s="15" t="s">
        <v>0</v>
      </c>
    </row>
    <row r="13" ht="15.75">
      <c r="A13" s="1" t="s">
        <v>32</v>
      </c>
    </row>
    <row r="14" spans="1:9" s="9" customFormat="1" ht="12.75">
      <c r="A14" s="3" t="s">
        <v>463</v>
      </c>
      <c r="B14" s="3" t="s">
        <v>464</v>
      </c>
      <c r="C14" s="3" t="s">
        <v>465</v>
      </c>
      <c r="D14" s="3" t="s">
        <v>466</v>
      </c>
      <c r="E14" s="3" t="s">
        <v>467</v>
      </c>
      <c r="F14" s="16" t="s">
        <v>468</v>
      </c>
      <c r="G14" s="3" t="s">
        <v>469</v>
      </c>
      <c r="H14" s="3" t="s">
        <v>470</v>
      </c>
      <c r="I14" s="3" t="s">
        <v>471</v>
      </c>
    </row>
    <row r="15" spans="1:9" ht="13.5">
      <c r="A15" s="2">
        <v>1</v>
      </c>
      <c r="B15" t="s">
        <v>2</v>
      </c>
      <c r="C15" t="s">
        <v>53</v>
      </c>
      <c r="E15">
        <v>907</v>
      </c>
      <c r="F15" s="17">
        <v>0.020868055555555556</v>
      </c>
      <c r="G15" s="18">
        <v>1</v>
      </c>
      <c r="H15" t="s">
        <v>565</v>
      </c>
      <c r="I15" s="18">
        <v>30</v>
      </c>
    </row>
    <row r="16" spans="1:9" ht="13.5">
      <c r="A16" s="2">
        <v>2</v>
      </c>
      <c r="B16" t="s">
        <v>3</v>
      </c>
      <c r="C16" t="s">
        <v>132</v>
      </c>
      <c r="E16">
        <v>379</v>
      </c>
      <c r="F16" s="17">
        <v>0.023668981481481485</v>
      </c>
      <c r="G16" s="18">
        <v>2</v>
      </c>
      <c r="H16" t="s">
        <v>566</v>
      </c>
      <c r="I16" s="18">
        <v>28</v>
      </c>
    </row>
    <row r="17" spans="1:9" ht="13.5">
      <c r="A17" s="2">
        <v>3</v>
      </c>
      <c r="B17" t="s">
        <v>117</v>
      </c>
      <c r="C17" t="s">
        <v>476</v>
      </c>
      <c r="E17">
        <v>135</v>
      </c>
      <c r="F17" s="17">
        <v>0.024016203703703706</v>
      </c>
      <c r="G17" s="18">
        <v>3</v>
      </c>
      <c r="H17" t="s">
        <v>566</v>
      </c>
      <c r="I17" s="18">
        <v>26</v>
      </c>
    </row>
    <row r="18" spans="1:9" ht="13.5">
      <c r="A18" s="2">
        <v>4</v>
      </c>
      <c r="B18" t="s">
        <v>127</v>
      </c>
      <c r="C18" t="s">
        <v>104</v>
      </c>
      <c r="E18">
        <v>231</v>
      </c>
      <c r="F18" s="17">
        <v>0.02459490740740741</v>
      </c>
      <c r="G18" s="18">
        <v>4</v>
      </c>
      <c r="H18" t="s">
        <v>566</v>
      </c>
      <c r="I18" s="18">
        <v>25</v>
      </c>
    </row>
    <row r="19" spans="1:9" ht="13.5">
      <c r="A19" s="2">
        <v>5</v>
      </c>
      <c r="B19" t="s">
        <v>112</v>
      </c>
      <c r="C19" t="s">
        <v>108</v>
      </c>
      <c r="D19" t="s">
        <v>109</v>
      </c>
      <c r="E19">
        <v>101</v>
      </c>
      <c r="F19" s="17">
        <v>0.02511574074074074</v>
      </c>
      <c r="G19" s="18">
        <v>5</v>
      </c>
      <c r="H19" t="s">
        <v>566</v>
      </c>
      <c r="I19" s="18">
        <v>24</v>
      </c>
    </row>
    <row r="20" spans="1:9" ht="13.5">
      <c r="A20" s="2">
        <v>6</v>
      </c>
      <c r="B20" t="s">
        <v>110</v>
      </c>
      <c r="C20" t="s">
        <v>55</v>
      </c>
      <c r="D20" t="s">
        <v>111</v>
      </c>
      <c r="E20">
        <v>263</v>
      </c>
      <c r="F20" s="17">
        <v>0.026087962962962966</v>
      </c>
      <c r="G20" s="18">
        <v>6</v>
      </c>
      <c r="H20" t="s">
        <v>566</v>
      </c>
      <c r="I20" s="18">
        <v>23</v>
      </c>
    </row>
    <row r="21" spans="1:9" ht="13.5">
      <c r="A21" s="2">
        <v>7</v>
      </c>
      <c r="B21" t="s">
        <v>122</v>
      </c>
      <c r="C21" t="s">
        <v>123</v>
      </c>
      <c r="E21">
        <v>185</v>
      </c>
      <c r="F21" s="17">
        <v>0.02619212962962963</v>
      </c>
      <c r="G21" s="18">
        <v>7</v>
      </c>
      <c r="H21" t="s">
        <v>566</v>
      </c>
      <c r="I21" s="18">
        <v>22</v>
      </c>
    </row>
    <row r="22" spans="1:9" ht="13.5">
      <c r="A22" s="2">
        <v>8</v>
      </c>
      <c r="B22" t="s">
        <v>119</v>
      </c>
      <c r="C22" t="s">
        <v>114</v>
      </c>
      <c r="E22">
        <v>122</v>
      </c>
      <c r="F22" s="17">
        <v>0.02646990740740741</v>
      </c>
      <c r="G22" s="18">
        <v>8</v>
      </c>
      <c r="H22" t="s">
        <v>566</v>
      </c>
      <c r="I22" s="18">
        <v>21</v>
      </c>
    </row>
    <row r="23" spans="1:9" ht="13.5">
      <c r="A23" s="2">
        <v>9</v>
      </c>
      <c r="B23" t="s">
        <v>138</v>
      </c>
      <c r="C23" t="s">
        <v>101</v>
      </c>
      <c r="E23">
        <v>954</v>
      </c>
      <c r="F23" s="17">
        <v>0.02715277777777778</v>
      </c>
      <c r="G23" s="18">
        <v>9</v>
      </c>
      <c r="I23" s="18">
        <v>20</v>
      </c>
    </row>
    <row r="24" spans="1:9" ht="13.5">
      <c r="A24" s="2">
        <v>10</v>
      </c>
      <c r="B24" t="s">
        <v>128</v>
      </c>
      <c r="C24" t="s">
        <v>56</v>
      </c>
      <c r="D24" t="s">
        <v>111</v>
      </c>
      <c r="E24">
        <v>272</v>
      </c>
      <c r="F24" s="17">
        <v>0.030104166666666668</v>
      </c>
      <c r="G24" s="18">
        <v>10</v>
      </c>
      <c r="I24" s="18">
        <v>19</v>
      </c>
    </row>
    <row r="25" spans="1:9" ht="13.5">
      <c r="A25" s="2">
        <v>11</v>
      </c>
      <c r="B25" t="s">
        <v>113</v>
      </c>
      <c r="C25" t="s">
        <v>114</v>
      </c>
      <c r="E25">
        <v>120</v>
      </c>
      <c r="F25" s="17">
        <v>0.030115740740740738</v>
      </c>
      <c r="G25" s="18">
        <v>11</v>
      </c>
      <c r="I25" s="18">
        <v>18</v>
      </c>
    </row>
    <row r="26" spans="1:9" ht="13.5">
      <c r="A26" s="2">
        <v>12</v>
      </c>
      <c r="B26" t="s">
        <v>115</v>
      </c>
      <c r="C26" t="s">
        <v>116</v>
      </c>
      <c r="E26">
        <v>173</v>
      </c>
      <c r="F26" s="17">
        <v>0.030358796296296297</v>
      </c>
      <c r="G26" s="18">
        <v>12</v>
      </c>
      <c r="I26" s="18">
        <v>17</v>
      </c>
    </row>
    <row r="27" spans="1:9" ht="13.5">
      <c r="A27" s="2">
        <v>13</v>
      </c>
      <c r="B27" t="s">
        <v>107</v>
      </c>
      <c r="C27" t="s">
        <v>108</v>
      </c>
      <c r="D27" t="s">
        <v>109</v>
      </c>
      <c r="E27">
        <v>102</v>
      </c>
      <c r="F27" s="17">
        <v>0.03668981481481482</v>
      </c>
      <c r="G27" s="18">
        <v>13</v>
      </c>
      <c r="I27" s="18">
        <v>16</v>
      </c>
    </row>
    <row r="28" spans="1:9" ht="13.5">
      <c r="A28" s="2">
        <v>14</v>
      </c>
      <c r="B28" t="s">
        <v>131</v>
      </c>
      <c r="C28" t="s">
        <v>132</v>
      </c>
      <c r="E28">
        <v>376</v>
      </c>
      <c r="F28" s="17">
        <v>0.038483796296296294</v>
      </c>
      <c r="G28" s="18">
        <v>14</v>
      </c>
      <c r="I28" s="18">
        <v>15</v>
      </c>
    </row>
    <row r="29" spans="1:9" ht="13.5">
      <c r="A29" s="2">
        <v>15</v>
      </c>
      <c r="B29" t="s">
        <v>137</v>
      </c>
      <c r="C29" t="s">
        <v>101</v>
      </c>
      <c r="D29" t="s">
        <v>109</v>
      </c>
      <c r="E29">
        <v>865</v>
      </c>
      <c r="F29" s="17">
        <v>0.038831018518518515</v>
      </c>
      <c r="G29" s="18">
        <v>15</v>
      </c>
      <c r="I29" s="18">
        <v>14</v>
      </c>
    </row>
    <row r="30" spans="1:9" ht="13.5">
      <c r="A30" s="2">
        <v>16</v>
      </c>
      <c r="B30" t="s">
        <v>120</v>
      </c>
      <c r="C30" t="s">
        <v>121</v>
      </c>
      <c r="D30" t="s">
        <v>109</v>
      </c>
      <c r="E30">
        <v>392</v>
      </c>
      <c r="F30" s="17">
        <v>0.0396875</v>
      </c>
      <c r="G30" s="18">
        <v>16</v>
      </c>
      <c r="I30" s="18">
        <v>13</v>
      </c>
    </row>
    <row r="31" spans="1:9" ht="13.5">
      <c r="A31" s="2">
        <v>17</v>
      </c>
      <c r="B31" t="s">
        <v>129</v>
      </c>
      <c r="C31" t="s">
        <v>130</v>
      </c>
      <c r="D31" t="s">
        <v>109</v>
      </c>
      <c r="E31">
        <v>351</v>
      </c>
      <c r="F31" s="17">
        <v>0.053912037037037036</v>
      </c>
      <c r="G31" s="18">
        <v>17</v>
      </c>
      <c r="I31" s="18">
        <v>12</v>
      </c>
    </row>
    <row r="32" spans="1:9" ht="13.5">
      <c r="A32" s="2">
        <v>18</v>
      </c>
      <c r="B32" t="s">
        <v>4</v>
      </c>
      <c r="C32" t="s">
        <v>121</v>
      </c>
      <c r="E32">
        <v>6</v>
      </c>
      <c r="F32" s="17">
        <v>0.07241898148148147</v>
      </c>
      <c r="G32" s="18">
        <v>18</v>
      </c>
      <c r="I32" s="18">
        <v>11</v>
      </c>
    </row>
    <row r="33" spans="1:6" ht="13.5">
      <c r="A33" s="2">
        <v>19</v>
      </c>
      <c r="B33" t="s">
        <v>118</v>
      </c>
      <c r="C33" t="s">
        <v>55</v>
      </c>
      <c r="D33" t="s">
        <v>109</v>
      </c>
      <c r="E33">
        <v>277</v>
      </c>
      <c r="F33" s="15" t="s">
        <v>0</v>
      </c>
    </row>
    <row r="34" spans="1:6" ht="13.5">
      <c r="A34" s="2">
        <v>20</v>
      </c>
      <c r="B34" t="s">
        <v>133</v>
      </c>
      <c r="C34" t="s">
        <v>132</v>
      </c>
      <c r="D34" t="s">
        <v>109</v>
      </c>
      <c r="E34">
        <v>377</v>
      </c>
      <c r="F34" s="15" t="s">
        <v>0</v>
      </c>
    </row>
    <row r="35" ht="13.5">
      <c r="A35" s="2" t="s">
        <v>34</v>
      </c>
    </row>
    <row r="36" ht="13.5">
      <c r="A36" s="2" t="s">
        <v>520</v>
      </c>
    </row>
    <row r="37" ht="13.5">
      <c r="A37" s="2" t="s">
        <v>521</v>
      </c>
    </row>
    <row r="38" ht="13.5">
      <c r="A38" s="2" t="s">
        <v>522</v>
      </c>
    </row>
    <row r="39" ht="15.75">
      <c r="A39" s="1" t="s">
        <v>33</v>
      </c>
    </row>
    <row r="40" spans="1:9" s="9" customFormat="1" ht="12.75">
      <c r="A40" s="3" t="s">
        <v>463</v>
      </c>
      <c r="B40" s="3" t="s">
        <v>464</v>
      </c>
      <c r="C40" s="3" t="s">
        <v>465</v>
      </c>
      <c r="D40" s="3" t="s">
        <v>466</v>
      </c>
      <c r="E40" s="3" t="s">
        <v>467</v>
      </c>
      <c r="F40" s="16" t="s">
        <v>468</v>
      </c>
      <c r="G40" s="3" t="s">
        <v>469</v>
      </c>
      <c r="H40" s="3" t="s">
        <v>470</v>
      </c>
      <c r="I40" s="3" t="s">
        <v>471</v>
      </c>
    </row>
    <row r="41" spans="1:9" ht="13.5">
      <c r="A41" s="2">
        <v>1</v>
      </c>
      <c r="B41" t="s">
        <v>5</v>
      </c>
      <c r="C41" t="s">
        <v>54</v>
      </c>
      <c r="E41">
        <v>910</v>
      </c>
      <c r="F41" s="17">
        <v>0.030694444444444444</v>
      </c>
      <c r="G41" s="18">
        <v>1</v>
      </c>
      <c r="H41" t="s">
        <v>566</v>
      </c>
      <c r="I41" s="18">
        <v>30</v>
      </c>
    </row>
    <row r="42" spans="1:9" ht="13.5">
      <c r="A42" s="2">
        <v>2</v>
      </c>
      <c r="B42" t="s">
        <v>6</v>
      </c>
      <c r="C42" t="s">
        <v>54</v>
      </c>
      <c r="E42">
        <v>909</v>
      </c>
      <c r="F42" s="17">
        <v>0.03194444444444445</v>
      </c>
      <c r="G42" s="18">
        <v>2</v>
      </c>
      <c r="H42" t="s">
        <v>566</v>
      </c>
      <c r="I42" s="18">
        <v>28</v>
      </c>
    </row>
    <row r="43" spans="1:9" ht="13.5">
      <c r="A43" s="2">
        <v>3</v>
      </c>
      <c r="B43" t="s">
        <v>7</v>
      </c>
      <c r="C43" t="s">
        <v>54</v>
      </c>
      <c r="E43">
        <v>908</v>
      </c>
      <c r="F43" s="17">
        <v>0.033402777777777774</v>
      </c>
      <c r="G43" s="18">
        <v>3</v>
      </c>
      <c r="H43" t="s">
        <v>566</v>
      </c>
      <c r="I43" s="18">
        <v>26</v>
      </c>
    </row>
    <row r="44" spans="1:9" ht="13.5">
      <c r="A44" s="2">
        <v>4</v>
      </c>
      <c r="B44" t="s">
        <v>155</v>
      </c>
      <c r="C44" t="s">
        <v>156</v>
      </c>
      <c r="E44">
        <v>163</v>
      </c>
      <c r="F44" s="17">
        <v>0.036238425925925924</v>
      </c>
      <c r="G44" s="18">
        <v>4</v>
      </c>
      <c r="I44" s="18">
        <v>25</v>
      </c>
    </row>
    <row r="45" spans="1:9" ht="13.5">
      <c r="A45" s="2">
        <v>5</v>
      </c>
      <c r="B45" t="s">
        <v>164</v>
      </c>
      <c r="C45" t="s">
        <v>121</v>
      </c>
      <c r="D45" t="s">
        <v>109</v>
      </c>
      <c r="E45">
        <v>393</v>
      </c>
      <c r="F45" s="17">
        <v>0.03775462962962963</v>
      </c>
      <c r="G45" s="18">
        <v>5</v>
      </c>
      <c r="I45" s="18">
        <v>24</v>
      </c>
    </row>
    <row r="46" spans="1:9" ht="13.5">
      <c r="A46" s="2">
        <v>6</v>
      </c>
      <c r="B46" t="s">
        <v>140</v>
      </c>
      <c r="C46" t="s">
        <v>141</v>
      </c>
      <c r="D46" t="s">
        <v>109</v>
      </c>
      <c r="E46">
        <v>170</v>
      </c>
      <c r="F46" s="17">
        <v>0.04471064814814815</v>
      </c>
      <c r="G46" s="18">
        <v>6</v>
      </c>
      <c r="I46" s="18">
        <v>23</v>
      </c>
    </row>
    <row r="47" spans="1:9" ht="13.5">
      <c r="A47" s="2">
        <v>7</v>
      </c>
      <c r="B47" t="s">
        <v>151</v>
      </c>
      <c r="C47" t="s">
        <v>152</v>
      </c>
      <c r="E47">
        <v>280</v>
      </c>
      <c r="F47" s="17">
        <v>0.04795138888888889</v>
      </c>
      <c r="G47" s="18">
        <v>7</v>
      </c>
      <c r="I47" s="18">
        <v>22</v>
      </c>
    </row>
    <row r="48" spans="1:9" ht="13.5">
      <c r="A48" s="2">
        <v>8</v>
      </c>
      <c r="B48" t="s">
        <v>161</v>
      </c>
      <c r="C48" t="s">
        <v>141</v>
      </c>
      <c r="D48" t="s">
        <v>109</v>
      </c>
      <c r="E48">
        <v>171</v>
      </c>
      <c r="F48" s="17">
        <v>0.0490625</v>
      </c>
      <c r="G48" s="18">
        <v>8</v>
      </c>
      <c r="I48" s="18">
        <v>21</v>
      </c>
    </row>
    <row r="49" spans="1:9" ht="13.5">
      <c r="A49" s="2">
        <v>9</v>
      </c>
      <c r="B49" t="s">
        <v>144</v>
      </c>
      <c r="C49" t="s">
        <v>145</v>
      </c>
      <c r="E49">
        <v>146</v>
      </c>
      <c r="F49" s="17">
        <v>0.0496412037037037</v>
      </c>
      <c r="G49" s="18">
        <v>9</v>
      </c>
      <c r="I49" s="18">
        <v>20</v>
      </c>
    </row>
    <row r="50" spans="1:9" ht="13.5">
      <c r="A50" s="2">
        <v>10</v>
      </c>
      <c r="B50" t="s">
        <v>8</v>
      </c>
      <c r="C50" t="s">
        <v>54</v>
      </c>
      <c r="E50">
        <v>914</v>
      </c>
      <c r="F50" s="17">
        <v>0.052141203703703703</v>
      </c>
      <c r="G50" s="18">
        <v>10</v>
      </c>
      <c r="I50" s="18">
        <v>19</v>
      </c>
    </row>
    <row r="51" spans="1:6" ht="13.5">
      <c r="A51" s="2">
        <v>11</v>
      </c>
      <c r="B51" t="s">
        <v>158</v>
      </c>
      <c r="C51" t="s">
        <v>145</v>
      </c>
      <c r="E51">
        <v>145</v>
      </c>
      <c r="F51" s="15" t="s">
        <v>0</v>
      </c>
    </row>
    <row r="52" spans="1:6" ht="13.5">
      <c r="A52" s="2">
        <v>12</v>
      </c>
      <c r="B52" t="s">
        <v>159</v>
      </c>
      <c r="C52" t="s">
        <v>145</v>
      </c>
      <c r="E52">
        <v>147</v>
      </c>
      <c r="F52" s="15" t="s">
        <v>0</v>
      </c>
    </row>
    <row r="53" spans="1:6" ht="13.5">
      <c r="A53" s="2">
        <v>13</v>
      </c>
      <c r="B53" t="s">
        <v>146</v>
      </c>
      <c r="C53" t="s">
        <v>147</v>
      </c>
      <c r="E53">
        <v>199</v>
      </c>
      <c r="F53" s="15" t="s">
        <v>0</v>
      </c>
    </row>
    <row r="54" spans="1:6" ht="13.5">
      <c r="A54" s="2">
        <v>14</v>
      </c>
      <c r="B54" t="s">
        <v>162</v>
      </c>
      <c r="C54" t="s">
        <v>163</v>
      </c>
      <c r="E54">
        <v>332</v>
      </c>
      <c r="F54" s="15" t="s">
        <v>0</v>
      </c>
    </row>
    <row r="55" spans="1:6" ht="13.5">
      <c r="A55" s="2">
        <v>15</v>
      </c>
      <c r="B55" t="s">
        <v>9</v>
      </c>
      <c r="C55" t="s">
        <v>53</v>
      </c>
      <c r="E55">
        <v>903</v>
      </c>
      <c r="F55" s="15" t="s">
        <v>0</v>
      </c>
    </row>
    <row r="56" spans="1:6" ht="13.5">
      <c r="A56" s="2">
        <v>16</v>
      </c>
      <c r="B56" t="s">
        <v>10</v>
      </c>
      <c r="C56" t="s">
        <v>53</v>
      </c>
      <c r="E56">
        <v>904</v>
      </c>
      <c r="F56" s="15" t="s">
        <v>0</v>
      </c>
    </row>
    <row r="57" spans="1:6" ht="13.5">
      <c r="A57" s="2">
        <v>17</v>
      </c>
      <c r="B57" t="s">
        <v>11</v>
      </c>
      <c r="C57" t="s">
        <v>56</v>
      </c>
      <c r="E57">
        <v>917</v>
      </c>
      <c r="F57" s="15" t="s">
        <v>0</v>
      </c>
    </row>
    <row r="58" ht="13.5">
      <c r="A58" s="2" t="s">
        <v>523</v>
      </c>
    </row>
    <row r="59" ht="13.5">
      <c r="A59" s="2" t="s">
        <v>524</v>
      </c>
    </row>
    <row r="60" ht="13.5">
      <c r="A60" s="2" t="s">
        <v>525</v>
      </c>
    </row>
    <row r="62" ht="15.75">
      <c r="A62" s="1" t="s">
        <v>38</v>
      </c>
    </row>
    <row r="63" spans="1:9" s="9" customFormat="1" ht="12.75">
      <c r="A63" s="3" t="s">
        <v>463</v>
      </c>
      <c r="B63" s="3" t="s">
        <v>464</v>
      </c>
      <c r="C63" s="3" t="s">
        <v>465</v>
      </c>
      <c r="D63" s="3" t="s">
        <v>466</v>
      </c>
      <c r="E63" s="3" t="s">
        <v>467</v>
      </c>
      <c r="F63" s="16" t="s">
        <v>468</v>
      </c>
      <c r="G63" s="3" t="s">
        <v>469</v>
      </c>
      <c r="H63" s="3" t="s">
        <v>470</v>
      </c>
      <c r="I63" s="3" t="s">
        <v>471</v>
      </c>
    </row>
    <row r="64" spans="1:9" ht="13.5">
      <c r="A64" s="2">
        <v>1</v>
      </c>
      <c r="B64" t="s">
        <v>171</v>
      </c>
      <c r="C64" t="s">
        <v>172</v>
      </c>
      <c r="D64" t="s">
        <v>111</v>
      </c>
      <c r="E64">
        <v>241</v>
      </c>
      <c r="F64" s="17">
        <v>0.01587962962962963</v>
      </c>
      <c r="G64" s="18">
        <v>1</v>
      </c>
      <c r="H64" t="s">
        <v>567</v>
      </c>
      <c r="I64" s="18">
        <v>45</v>
      </c>
    </row>
    <row r="65" spans="1:9" ht="13.5">
      <c r="A65" s="2">
        <v>2</v>
      </c>
      <c r="B65" t="s">
        <v>168</v>
      </c>
      <c r="C65" t="s">
        <v>169</v>
      </c>
      <c r="D65" t="s">
        <v>170</v>
      </c>
      <c r="E65">
        <v>361</v>
      </c>
      <c r="F65" s="17">
        <v>0.01832175925925926</v>
      </c>
      <c r="G65" s="18">
        <v>2</v>
      </c>
      <c r="H65" t="s">
        <v>565</v>
      </c>
      <c r="I65" s="18">
        <v>43</v>
      </c>
    </row>
    <row r="66" spans="1:9" ht="13.5">
      <c r="A66" s="2">
        <v>3</v>
      </c>
      <c r="B66" t="s">
        <v>173</v>
      </c>
      <c r="C66" t="s">
        <v>169</v>
      </c>
      <c r="D66" t="s">
        <v>170</v>
      </c>
      <c r="E66">
        <v>362</v>
      </c>
      <c r="F66" s="17">
        <v>0.02292824074074074</v>
      </c>
      <c r="G66" s="18">
        <v>3</v>
      </c>
      <c r="H66" t="s">
        <v>566</v>
      </c>
      <c r="I66" s="18">
        <v>41</v>
      </c>
    </row>
    <row r="67" spans="1:9" ht="13.5">
      <c r="A67" s="2">
        <v>4</v>
      </c>
      <c r="B67" t="s">
        <v>179</v>
      </c>
      <c r="C67" t="s">
        <v>180</v>
      </c>
      <c r="D67" t="s">
        <v>109</v>
      </c>
      <c r="E67">
        <v>190</v>
      </c>
      <c r="F67" s="17">
        <v>0.02480324074074074</v>
      </c>
      <c r="G67" s="18">
        <v>4</v>
      </c>
      <c r="I67" s="18">
        <v>40</v>
      </c>
    </row>
    <row r="68" spans="1:9" ht="13.5">
      <c r="A68" s="2">
        <v>5</v>
      </c>
      <c r="B68" t="s">
        <v>176</v>
      </c>
      <c r="C68" t="s">
        <v>172</v>
      </c>
      <c r="D68" t="s">
        <v>109</v>
      </c>
      <c r="E68">
        <v>250</v>
      </c>
      <c r="F68" s="17">
        <v>0.026354166666666668</v>
      </c>
      <c r="G68" s="18">
        <v>5</v>
      </c>
      <c r="I68" s="18">
        <v>39</v>
      </c>
    </row>
    <row r="69" spans="1:9" ht="13.5">
      <c r="A69" s="2">
        <v>6</v>
      </c>
      <c r="B69" t="s">
        <v>182</v>
      </c>
      <c r="C69" t="s">
        <v>180</v>
      </c>
      <c r="D69" t="s">
        <v>109</v>
      </c>
      <c r="E69">
        <v>191</v>
      </c>
      <c r="F69" s="17">
        <v>0.027268518518518515</v>
      </c>
      <c r="G69" s="18">
        <v>6</v>
      </c>
      <c r="I69" s="18">
        <v>38</v>
      </c>
    </row>
    <row r="70" spans="1:9" ht="13.5">
      <c r="A70" s="2">
        <v>7</v>
      </c>
      <c r="B70" t="s">
        <v>187</v>
      </c>
      <c r="C70" t="s">
        <v>180</v>
      </c>
      <c r="D70" t="s">
        <v>109</v>
      </c>
      <c r="E70">
        <v>192</v>
      </c>
      <c r="F70" s="17">
        <v>0.028703703703703703</v>
      </c>
      <c r="G70" s="18">
        <v>7</v>
      </c>
      <c r="I70" s="18">
        <v>37</v>
      </c>
    </row>
    <row r="71" spans="1:9" ht="13.5">
      <c r="A71" s="2">
        <v>8</v>
      </c>
      <c r="B71" t="s">
        <v>190</v>
      </c>
      <c r="C71" t="s">
        <v>108</v>
      </c>
      <c r="D71" t="s">
        <v>109</v>
      </c>
      <c r="E71">
        <v>104</v>
      </c>
      <c r="F71" s="17">
        <v>0.02957175925925926</v>
      </c>
      <c r="G71" s="18">
        <v>8</v>
      </c>
      <c r="I71" s="18">
        <v>36</v>
      </c>
    </row>
    <row r="72" spans="1:9" ht="13.5">
      <c r="A72" s="2">
        <v>9</v>
      </c>
      <c r="B72" t="s">
        <v>189</v>
      </c>
      <c r="C72" t="s">
        <v>178</v>
      </c>
      <c r="D72" t="s">
        <v>109</v>
      </c>
      <c r="E72">
        <v>285</v>
      </c>
      <c r="F72" s="17">
        <v>0.033310185185185186</v>
      </c>
      <c r="G72" s="18">
        <v>9</v>
      </c>
      <c r="I72" s="18">
        <v>35</v>
      </c>
    </row>
    <row r="73" spans="1:9" ht="13.5">
      <c r="A73" s="2">
        <v>10</v>
      </c>
      <c r="B73" t="s">
        <v>206</v>
      </c>
      <c r="C73" t="s">
        <v>207</v>
      </c>
      <c r="D73" t="s">
        <v>111</v>
      </c>
      <c r="E73">
        <v>208</v>
      </c>
      <c r="F73" s="17">
        <v>0.034305555555555554</v>
      </c>
      <c r="G73" s="18">
        <v>10</v>
      </c>
      <c r="I73" s="18">
        <v>34</v>
      </c>
    </row>
    <row r="74" spans="1:9" ht="13.5">
      <c r="A74" s="2">
        <v>11</v>
      </c>
      <c r="B74" t="s">
        <v>204</v>
      </c>
      <c r="C74" t="s">
        <v>201</v>
      </c>
      <c r="D74" t="s">
        <v>109</v>
      </c>
      <c r="E74">
        <v>413</v>
      </c>
      <c r="F74" s="17">
        <v>0.03576388888888889</v>
      </c>
      <c r="G74" s="18">
        <v>11</v>
      </c>
      <c r="I74" s="18">
        <v>33</v>
      </c>
    </row>
    <row r="75" spans="1:9" ht="13.5">
      <c r="A75" s="2">
        <v>12</v>
      </c>
      <c r="B75" t="s">
        <v>183</v>
      </c>
      <c r="C75" t="s">
        <v>175</v>
      </c>
      <c r="D75" t="s">
        <v>111</v>
      </c>
      <c r="E75">
        <v>257</v>
      </c>
      <c r="F75" s="17">
        <v>0.03701388888888889</v>
      </c>
      <c r="G75" s="18">
        <v>12</v>
      </c>
      <c r="I75" s="18">
        <v>32</v>
      </c>
    </row>
    <row r="76" spans="1:9" ht="13.5">
      <c r="A76" s="2">
        <v>13</v>
      </c>
      <c r="B76" t="s">
        <v>200</v>
      </c>
      <c r="C76" t="s">
        <v>201</v>
      </c>
      <c r="D76" t="s">
        <v>109</v>
      </c>
      <c r="E76">
        <v>411</v>
      </c>
      <c r="F76" s="17">
        <v>0.03861111111111111</v>
      </c>
      <c r="G76" s="18">
        <v>13</v>
      </c>
      <c r="I76" s="18">
        <v>31</v>
      </c>
    </row>
    <row r="77" spans="1:9" ht="13.5">
      <c r="A77" s="2">
        <v>14</v>
      </c>
      <c r="B77" t="s">
        <v>196</v>
      </c>
      <c r="C77" t="s">
        <v>55</v>
      </c>
      <c r="D77" t="s">
        <v>109</v>
      </c>
      <c r="E77">
        <v>278</v>
      </c>
      <c r="F77" s="17">
        <v>0.03961805555555555</v>
      </c>
      <c r="G77" s="18">
        <v>14</v>
      </c>
      <c r="I77" s="18">
        <v>30</v>
      </c>
    </row>
    <row r="78" spans="1:9" ht="13.5">
      <c r="A78" s="2">
        <v>15</v>
      </c>
      <c r="B78" t="s">
        <v>177</v>
      </c>
      <c r="C78" t="s">
        <v>178</v>
      </c>
      <c r="D78" t="s">
        <v>109</v>
      </c>
      <c r="E78">
        <v>309</v>
      </c>
      <c r="F78" s="17">
        <v>0.04071759259259259</v>
      </c>
      <c r="G78" s="18">
        <v>15</v>
      </c>
      <c r="I78" s="18">
        <v>29</v>
      </c>
    </row>
    <row r="79" spans="1:9" ht="13.5">
      <c r="A79" s="2">
        <v>16</v>
      </c>
      <c r="B79" t="s">
        <v>185</v>
      </c>
      <c r="C79" t="s">
        <v>186</v>
      </c>
      <c r="D79" t="s">
        <v>154</v>
      </c>
      <c r="E79">
        <v>153</v>
      </c>
      <c r="F79" s="17">
        <v>0.04255787037037037</v>
      </c>
      <c r="G79" s="18">
        <v>16</v>
      </c>
      <c r="I79" s="18">
        <v>28</v>
      </c>
    </row>
    <row r="80" spans="1:9" ht="13.5">
      <c r="A80" s="2">
        <v>17</v>
      </c>
      <c r="B80" t="s">
        <v>188</v>
      </c>
      <c r="C80" t="s">
        <v>55</v>
      </c>
      <c r="D80" t="s">
        <v>111</v>
      </c>
      <c r="E80">
        <v>267</v>
      </c>
      <c r="F80" s="17">
        <v>0.04331018518518518</v>
      </c>
      <c r="G80" s="18">
        <v>17</v>
      </c>
      <c r="I80" s="18">
        <v>27</v>
      </c>
    </row>
    <row r="81" spans="1:9" ht="13.5">
      <c r="A81" s="2">
        <v>18</v>
      </c>
      <c r="B81" t="s">
        <v>205</v>
      </c>
      <c r="C81" t="s">
        <v>56</v>
      </c>
      <c r="D81" t="s">
        <v>111</v>
      </c>
      <c r="E81">
        <v>274</v>
      </c>
      <c r="F81" s="17">
        <v>0.043645833333333335</v>
      </c>
      <c r="G81" s="18">
        <v>18</v>
      </c>
      <c r="I81" s="18">
        <v>26</v>
      </c>
    </row>
    <row r="82" spans="1:9" ht="13.5">
      <c r="A82" s="2">
        <v>19</v>
      </c>
      <c r="B82" t="s">
        <v>219</v>
      </c>
      <c r="C82" t="s">
        <v>147</v>
      </c>
      <c r="D82" t="s">
        <v>154</v>
      </c>
      <c r="E82">
        <v>213</v>
      </c>
      <c r="F82" s="17">
        <v>0.04912037037037037</v>
      </c>
      <c r="G82" s="18">
        <v>19</v>
      </c>
      <c r="I82" s="18">
        <v>25</v>
      </c>
    </row>
    <row r="83" spans="1:9" ht="13.5">
      <c r="A83" s="2">
        <v>20</v>
      </c>
      <c r="B83" t="s">
        <v>58</v>
      </c>
      <c r="C83" t="s">
        <v>476</v>
      </c>
      <c r="D83" t="s">
        <v>109</v>
      </c>
      <c r="E83">
        <v>132</v>
      </c>
      <c r="F83" s="17">
        <v>0.04958333333333333</v>
      </c>
      <c r="G83" s="18">
        <v>20</v>
      </c>
      <c r="I83" s="18">
        <v>24</v>
      </c>
    </row>
    <row r="84" spans="1:9" ht="13.5">
      <c r="A84" s="2">
        <v>21</v>
      </c>
      <c r="B84" t="s">
        <v>209</v>
      </c>
      <c r="C84" t="s">
        <v>210</v>
      </c>
      <c r="D84" t="s">
        <v>111</v>
      </c>
      <c r="E84">
        <v>320</v>
      </c>
      <c r="F84" s="17">
        <v>0.05043981481481482</v>
      </c>
      <c r="G84" s="18">
        <v>21</v>
      </c>
      <c r="I84" s="18">
        <v>23</v>
      </c>
    </row>
    <row r="85" spans="1:9" ht="13.5">
      <c r="A85" s="2">
        <v>22</v>
      </c>
      <c r="B85" t="s">
        <v>181</v>
      </c>
      <c r="C85" t="s">
        <v>172</v>
      </c>
      <c r="D85" t="s">
        <v>111</v>
      </c>
      <c r="E85">
        <v>248</v>
      </c>
      <c r="F85" s="17">
        <v>0.05061342592592593</v>
      </c>
      <c r="G85" s="18">
        <v>22</v>
      </c>
      <c r="I85" s="18">
        <v>22</v>
      </c>
    </row>
    <row r="86" spans="1:9" ht="13.5">
      <c r="A86" s="2">
        <v>23</v>
      </c>
      <c r="B86" t="s">
        <v>174</v>
      </c>
      <c r="C86" t="s">
        <v>175</v>
      </c>
      <c r="D86" t="s">
        <v>170</v>
      </c>
      <c r="E86">
        <v>256</v>
      </c>
      <c r="F86" s="17">
        <v>0.05474537037037037</v>
      </c>
      <c r="G86" s="18">
        <v>23</v>
      </c>
      <c r="I86" s="18">
        <v>21</v>
      </c>
    </row>
    <row r="87" spans="1:9" ht="13.5">
      <c r="A87" s="2">
        <v>24</v>
      </c>
      <c r="B87" t="s">
        <v>212</v>
      </c>
      <c r="C87" t="s">
        <v>130</v>
      </c>
      <c r="D87" t="s">
        <v>109</v>
      </c>
      <c r="E87">
        <v>350</v>
      </c>
      <c r="F87" s="17">
        <v>0.05575231481481482</v>
      </c>
      <c r="G87" s="18">
        <v>24</v>
      </c>
      <c r="I87" s="18">
        <v>20</v>
      </c>
    </row>
    <row r="88" spans="1:9" ht="13.5">
      <c r="A88" s="2">
        <v>25</v>
      </c>
      <c r="B88" t="s">
        <v>191</v>
      </c>
      <c r="C88" t="s">
        <v>192</v>
      </c>
      <c r="D88" t="s">
        <v>111</v>
      </c>
      <c r="E88">
        <v>319</v>
      </c>
      <c r="F88" s="17">
        <v>0.05733796296296296</v>
      </c>
      <c r="G88" s="18">
        <v>25</v>
      </c>
      <c r="I88" s="18">
        <v>19</v>
      </c>
    </row>
    <row r="89" spans="1:9" ht="13.5">
      <c r="A89" s="2">
        <v>26</v>
      </c>
      <c r="B89" t="s">
        <v>215</v>
      </c>
      <c r="C89" t="s">
        <v>210</v>
      </c>
      <c r="D89" t="s">
        <v>111</v>
      </c>
      <c r="E89">
        <v>321</v>
      </c>
      <c r="F89" s="17">
        <v>0.0634375</v>
      </c>
      <c r="G89" s="18">
        <v>26</v>
      </c>
      <c r="I89" s="18">
        <v>18</v>
      </c>
    </row>
    <row r="90" spans="1:9" ht="13.5">
      <c r="A90" s="2">
        <v>27</v>
      </c>
      <c r="B90" t="s">
        <v>208</v>
      </c>
      <c r="C90" t="s">
        <v>192</v>
      </c>
      <c r="D90" t="s">
        <v>111</v>
      </c>
      <c r="E90">
        <v>316</v>
      </c>
      <c r="F90" s="17">
        <v>0.06712962962962964</v>
      </c>
      <c r="G90" s="18">
        <v>27</v>
      </c>
      <c r="I90" s="18">
        <v>17</v>
      </c>
    </row>
    <row r="91" spans="1:9" ht="13.5">
      <c r="A91" s="2">
        <v>28</v>
      </c>
      <c r="B91" t="s">
        <v>213</v>
      </c>
      <c r="C91" t="s">
        <v>210</v>
      </c>
      <c r="D91" t="s">
        <v>111</v>
      </c>
      <c r="E91">
        <v>322</v>
      </c>
      <c r="F91" s="17">
        <v>0.06846064814814816</v>
      </c>
      <c r="G91" s="18">
        <v>28</v>
      </c>
      <c r="I91" s="18">
        <v>16</v>
      </c>
    </row>
    <row r="92" spans="1:9" ht="13.5">
      <c r="A92" s="2">
        <v>29</v>
      </c>
      <c r="B92" t="s">
        <v>202</v>
      </c>
      <c r="C92" t="s">
        <v>194</v>
      </c>
      <c r="D92" t="s">
        <v>109</v>
      </c>
      <c r="E92">
        <v>352</v>
      </c>
      <c r="F92" s="17">
        <v>0.06854166666666667</v>
      </c>
      <c r="G92" s="18">
        <v>29</v>
      </c>
      <c r="I92" s="18">
        <v>15</v>
      </c>
    </row>
    <row r="93" spans="1:9" ht="13.5">
      <c r="A93" s="2">
        <v>30</v>
      </c>
      <c r="B93" t="s">
        <v>12</v>
      </c>
      <c r="C93" t="s">
        <v>130</v>
      </c>
      <c r="D93" t="s">
        <v>109</v>
      </c>
      <c r="E93">
        <v>348</v>
      </c>
      <c r="F93" s="17">
        <v>0.08416666666666667</v>
      </c>
      <c r="G93" s="18">
        <v>30</v>
      </c>
      <c r="I93" s="18">
        <v>14</v>
      </c>
    </row>
    <row r="94" spans="1:6" ht="13.5">
      <c r="A94" s="2">
        <v>31</v>
      </c>
      <c r="B94" t="s">
        <v>217</v>
      </c>
      <c r="C94" t="s">
        <v>108</v>
      </c>
      <c r="D94" t="s">
        <v>109</v>
      </c>
      <c r="E94">
        <v>105</v>
      </c>
      <c r="F94" s="15" t="s">
        <v>0</v>
      </c>
    </row>
    <row r="95" spans="1:6" ht="13.5">
      <c r="A95" s="2">
        <v>32</v>
      </c>
      <c r="B95" t="s">
        <v>195</v>
      </c>
      <c r="C95" t="s">
        <v>116</v>
      </c>
      <c r="D95" t="s">
        <v>109</v>
      </c>
      <c r="E95">
        <v>174</v>
      </c>
      <c r="F95" s="15" t="s">
        <v>0</v>
      </c>
    </row>
    <row r="96" spans="1:6" ht="13.5">
      <c r="A96" s="2">
        <v>33</v>
      </c>
      <c r="B96" t="s">
        <v>203</v>
      </c>
      <c r="C96" t="s">
        <v>130</v>
      </c>
      <c r="D96" t="s">
        <v>109</v>
      </c>
      <c r="E96">
        <v>344</v>
      </c>
      <c r="F96" s="15" t="s">
        <v>0</v>
      </c>
    </row>
    <row r="97" spans="1:6" ht="13.5">
      <c r="A97" s="2">
        <v>34</v>
      </c>
      <c r="B97" t="s">
        <v>211</v>
      </c>
      <c r="C97" t="s">
        <v>130</v>
      </c>
      <c r="D97" t="s">
        <v>109</v>
      </c>
      <c r="E97">
        <v>349</v>
      </c>
      <c r="F97" s="15" t="s">
        <v>0</v>
      </c>
    </row>
    <row r="98" spans="1:6" ht="13.5">
      <c r="A98" s="2">
        <v>35</v>
      </c>
      <c r="B98" t="s">
        <v>199</v>
      </c>
      <c r="C98" t="s">
        <v>194</v>
      </c>
      <c r="D98" t="s">
        <v>109</v>
      </c>
      <c r="E98">
        <v>355</v>
      </c>
      <c r="F98" s="15" t="s">
        <v>0</v>
      </c>
    </row>
    <row r="99" spans="1:6" ht="13.5">
      <c r="A99" s="2">
        <v>36</v>
      </c>
      <c r="B99" t="s">
        <v>214</v>
      </c>
      <c r="C99" t="s">
        <v>194</v>
      </c>
      <c r="D99" t="s">
        <v>109</v>
      </c>
      <c r="E99">
        <v>356</v>
      </c>
      <c r="F99" s="15" t="s">
        <v>0</v>
      </c>
    </row>
    <row r="100" spans="1:6" ht="13.5">
      <c r="A100" s="2">
        <v>37</v>
      </c>
      <c r="B100" t="s">
        <v>184</v>
      </c>
      <c r="C100" t="s">
        <v>169</v>
      </c>
      <c r="D100" t="s">
        <v>111</v>
      </c>
      <c r="E100">
        <v>367</v>
      </c>
      <c r="F100" s="15" t="s">
        <v>0</v>
      </c>
    </row>
    <row r="101" spans="1:6" ht="13.5">
      <c r="A101" s="2">
        <v>38</v>
      </c>
      <c r="B101" t="s">
        <v>220</v>
      </c>
      <c r="C101" t="s">
        <v>198</v>
      </c>
      <c r="D101" t="s">
        <v>109</v>
      </c>
      <c r="E101">
        <v>464</v>
      </c>
      <c r="F101" s="15" t="s">
        <v>0</v>
      </c>
    </row>
    <row r="102" ht="13.5">
      <c r="A102" s="2" t="s">
        <v>526</v>
      </c>
    </row>
    <row r="103" ht="13.5">
      <c r="A103" s="2" t="s">
        <v>527</v>
      </c>
    </row>
    <row r="104" ht="13.5">
      <c r="A104" s="2" t="s">
        <v>528</v>
      </c>
    </row>
    <row r="105" ht="13.5">
      <c r="A105" s="2" t="s">
        <v>529</v>
      </c>
    </row>
    <row r="106" ht="13.5">
      <c r="A106" s="2" t="s">
        <v>530</v>
      </c>
    </row>
    <row r="108" ht="15.75">
      <c r="A108" s="1" t="s">
        <v>39</v>
      </c>
    </row>
    <row r="109" spans="1:9" s="9" customFormat="1" ht="12.75">
      <c r="A109" s="3" t="s">
        <v>463</v>
      </c>
      <c r="B109" s="3" t="s">
        <v>464</v>
      </c>
      <c r="C109" s="3" t="s">
        <v>465</v>
      </c>
      <c r="D109" s="3" t="s">
        <v>466</v>
      </c>
      <c r="E109" s="3" t="s">
        <v>467</v>
      </c>
      <c r="F109" s="16" t="s">
        <v>468</v>
      </c>
      <c r="G109" s="3" t="s">
        <v>469</v>
      </c>
      <c r="H109" s="3" t="s">
        <v>470</v>
      </c>
      <c r="I109" s="3" t="s">
        <v>471</v>
      </c>
    </row>
    <row r="110" spans="1:9" ht="13.5">
      <c r="A110" s="2">
        <v>1</v>
      </c>
      <c r="B110" t="s">
        <v>13</v>
      </c>
      <c r="C110" t="s">
        <v>53</v>
      </c>
      <c r="E110">
        <v>901</v>
      </c>
      <c r="F110" s="14">
        <v>0.04040509259259259</v>
      </c>
      <c r="G110" s="18">
        <v>1</v>
      </c>
      <c r="I110" s="18">
        <v>30</v>
      </c>
    </row>
    <row r="111" spans="1:9" ht="13.5">
      <c r="A111" s="2">
        <v>2</v>
      </c>
      <c r="B111" t="s">
        <v>231</v>
      </c>
      <c r="C111" t="s">
        <v>232</v>
      </c>
      <c r="E111">
        <v>385</v>
      </c>
      <c r="F111" s="14">
        <v>0.046064814814814815</v>
      </c>
      <c r="G111" s="18">
        <v>2</v>
      </c>
      <c r="I111" s="18">
        <v>28</v>
      </c>
    </row>
    <row r="112" spans="1:6" ht="13.5">
      <c r="A112" s="2">
        <v>3</v>
      </c>
      <c r="B112" t="s">
        <v>228</v>
      </c>
      <c r="C112" t="s">
        <v>156</v>
      </c>
      <c r="E112">
        <v>160</v>
      </c>
      <c r="F112" s="15" t="s">
        <v>0</v>
      </c>
    </row>
    <row r="113" spans="1:6" ht="13.5">
      <c r="A113" s="2">
        <v>4</v>
      </c>
      <c r="B113" t="s">
        <v>251</v>
      </c>
      <c r="C113" t="s">
        <v>116</v>
      </c>
      <c r="E113">
        <v>188</v>
      </c>
      <c r="F113" s="15" t="s">
        <v>0</v>
      </c>
    </row>
    <row r="114" spans="1:6" ht="13.5">
      <c r="A114" s="2">
        <v>5</v>
      </c>
      <c r="B114" t="s">
        <v>221</v>
      </c>
      <c r="C114" t="s">
        <v>147</v>
      </c>
      <c r="E114">
        <v>220</v>
      </c>
      <c r="F114" s="15" t="s">
        <v>0</v>
      </c>
    </row>
    <row r="115" spans="1:6" ht="13.5">
      <c r="A115" s="2">
        <v>6</v>
      </c>
      <c r="B115" t="s">
        <v>227</v>
      </c>
      <c r="C115" t="s">
        <v>163</v>
      </c>
      <c r="E115">
        <v>336</v>
      </c>
      <c r="F115" s="15" t="s">
        <v>0</v>
      </c>
    </row>
    <row r="116" spans="1:6" ht="13.5">
      <c r="A116" s="2">
        <v>7</v>
      </c>
      <c r="B116" t="s">
        <v>230</v>
      </c>
      <c r="C116" t="s">
        <v>194</v>
      </c>
      <c r="E116">
        <v>353</v>
      </c>
      <c r="F116" s="15" t="s">
        <v>0</v>
      </c>
    </row>
    <row r="117" spans="1:6" ht="13.5">
      <c r="A117" s="2">
        <v>8</v>
      </c>
      <c r="B117" t="s">
        <v>224</v>
      </c>
      <c r="C117" t="s">
        <v>223</v>
      </c>
      <c r="E117">
        <v>370</v>
      </c>
      <c r="F117" s="15" t="s">
        <v>0</v>
      </c>
    </row>
    <row r="118" spans="1:6" ht="13.5">
      <c r="A118" s="2">
        <v>9</v>
      </c>
      <c r="B118" t="s">
        <v>14</v>
      </c>
      <c r="C118" t="s">
        <v>121</v>
      </c>
      <c r="E118">
        <v>396</v>
      </c>
      <c r="F118" s="15" t="s">
        <v>0</v>
      </c>
    </row>
    <row r="120" ht="15.75">
      <c r="A120" s="1" t="s">
        <v>40</v>
      </c>
    </row>
    <row r="121" spans="1:9" s="9" customFormat="1" ht="12.75">
      <c r="A121" s="3" t="s">
        <v>463</v>
      </c>
      <c r="B121" s="3" t="s">
        <v>464</v>
      </c>
      <c r="C121" s="3" t="s">
        <v>465</v>
      </c>
      <c r="D121" s="3" t="s">
        <v>466</v>
      </c>
      <c r="E121" s="3" t="s">
        <v>467</v>
      </c>
      <c r="F121" s="16" t="s">
        <v>468</v>
      </c>
      <c r="G121" s="3" t="s">
        <v>469</v>
      </c>
      <c r="H121" s="3" t="s">
        <v>470</v>
      </c>
      <c r="I121" s="3" t="s">
        <v>471</v>
      </c>
    </row>
    <row r="122" spans="1:9" ht="13.5">
      <c r="A122" s="2">
        <v>1</v>
      </c>
      <c r="B122" t="s">
        <v>15</v>
      </c>
      <c r="C122" t="s">
        <v>175</v>
      </c>
      <c r="D122" t="s">
        <v>234</v>
      </c>
      <c r="E122">
        <v>251</v>
      </c>
      <c r="F122" s="17">
        <v>0.026967592592592595</v>
      </c>
      <c r="G122" s="18">
        <v>1</v>
      </c>
      <c r="H122" t="s">
        <v>567</v>
      </c>
      <c r="I122" s="18">
        <v>45</v>
      </c>
    </row>
    <row r="123" spans="1:9" ht="13.5">
      <c r="A123" s="2">
        <v>2</v>
      </c>
      <c r="B123" t="s">
        <v>246</v>
      </c>
      <c r="C123" t="s">
        <v>207</v>
      </c>
      <c r="D123" t="s">
        <v>154</v>
      </c>
      <c r="E123">
        <v>205</v>
      </c>
      <c r="F123" s="17">
        <v>0.028414351851851847</v>
      </c>
      <c r="G123" s="18">
        <v>2</v>
      </c>
      <c r="H123" t="s">
        <v>565</v>
      </c>
      <c r="I123" s="18">
        <v>43</v>
      </c>
    </row>
    <row r="124" spans="1:9" ht="13.5">
      <c r="A124" s="2">
        <v>3</v>
      </c>
      <c r="B124" t="s">
        <v>233</v>
      </c>
      <c r="C124" t="s">
        <v>169</v>
      </c>
      <c r="D124" t="s">
        <v>170</v>
      </c>
      <c r="E124">
        <v>357</v>
      </c>
      <c r="F124" s="17">
        <v>0.02849537037037037</v>
      </c>
      <c r="G124" s="18">
        <v>3</v>
      </c>
      <c r="H124" t="s">
        <v>565</v>
      </c>
      <c r="I124" s="18">
        <v>41</v>
      </c>
    </row>
    <row r="125" spans="1:9" ht="13.5">
      <c r="A125" s="2">
        <v>4</v>
      </c>
      <c r="B125" t="s">
        <v>238</v>
      </c>
      <c r="C125" t="s">
        <v>198</v>
      </c>
      <c r="D125" t="s">
        <v>234</v>
      </c>
      <c r="E125">
        <v>458</v>
      </c>
      <c r="F125" s="17">
        <v>0.03981481481481482</v>
      </c>
      <c r="G125" s="18">
        <v>4</v>
      </c>
      <c r="H125" t="s">
        <v>566</v>
      </c>
      <c r="I125" s="18">
        <v>40</v>
      </c>
    </row>
    <row r="126" spans="1:9" ht="13.5">
      <c r="A126" s="2">
        <v>5</v>
      </c>
      <c r="B126" t="s">
        <v>254</v>
      </c>
      <c r="C126" t="s">
        <v>55</v>
      </c>
      <c r="D126" t="s">
        <v>111</v>
      </c>
      <c r="E126">
        <v>268</v>
      </c>
      <c r="F126" s="17">
        <v>0.04702546296296297</v>
      </c>
      <c r="G126" s="18">
        <v>5</v>
      </c>
      <c r="I126" s="18">
        <v>39</v>
      </c>
    </row>
    <row r="127" spans="1:9" ht="13.5">
      <c r="A127" s="2">
        <v>6</v>
      </c>
      <c r="B127" t="s">
        <v>257</v>
      </c>
      <c r="C127" t="s">
        <v>475</v>
      </c>
      <c r="D127" t="s">
        <v>111</v>
      </c>
      <c r="E127">
        <v>128</v>
      </c>
      <c r="F127" s="17">
        <v>0.04972222222222222</v>
      </c>
      <c r="G127" s="18">
        <v>6</v>
      </c>
      <c r="I127" s="18">
        <v>38</v>
      </c>
    </row>
    <row r="128" spans="1:9" ht="13.5">
      <c r="A128" s="2">
        <v>7</v>
      </c>
      <c r="B128" t="s">
        <v>235</v>
      </c>
      <c r="C128" t="s">
        <v>175</v>
      </c>
      <c r="D128" t="s">
        <v>111</v>
      </c>
      <c r="E128">
        <v>252</v>
      </c>
      <c r="F128" s="17">
        <v>0.052569444444444446</v>
      </c>
      <c r="G128" s="18">
        <v>7</v>
      </c>
      <c r="I128" s="18">
        <v>37</v>
      </c>
    </row>
    <row r="129" spans="1:9" ht="13.5">
      <c r="A129" s="2">
        <v>8</v>
      </c>
      <c r="B129" t="s">
        <v>473</v>
      </c>
      <c r="C129" t="s">
        <v>172</v>
      </c>
      <c r="D129" t="s">
        <v>111</v>
      </c>
      <c r="E129">
        <v>243</v>
      </c>
      <c r="F129" s="17">
        <v>0.0537037037037037</v>
      </c>
      <c r="G129" s="18">
        <v>8</v>
      </c>
      <c r="I129" s="18">
        <v>36</v>
      </c>
    </row>
    <row r="130" spans="1:9" ht="13.5">
      <c r="A130" s="2">
        <v>9</v>
      </c>
      <c r="B130" t="s">
        <v>240</v>
      </c>
      <c r="C130" t="s">
        <v>116</v>
      </c>
      <c r="D130" t="s">
        <v>111</v>
      </c>
      <c r="E130">
        <v>175</v>
      </c>
      <c r="F130" s="17">
        <v>0.054872685185185184</v>
      </c>
      <c r="G130" s="18">
        <v>9</v>
      </c>
      <c r="I130" s="18">
        <v>35</v>
      </c>
    </row>
    <row r="131" spans="1:9" ht="13.5">
      <c r="A131" s="2">
        <v>10</v>
      </c>
      <c r="B131" t="s">
        <v>264</v>
      </c>
      <c r="C131" t="s">
        <v>201</v>
      </c>
      <c r="D131" t="s">
        <v>111</v>
      </c>
      <c r="E131">
        <v>412</v>
      </c>
      <c r="F131" s="17">
        <v>0.05644675925925926</v>
      </c>
      <c r="G131" s="18">
        <v>10</v>
      </c>
      <c r="I131" s="18">
        <v>34</v>
      </c>
    </row>
    <row r="132" spans="1:9" ht="13.5">
      <c r="A132" s="2">
        <v>11</v>
      </c>
      <c r="B132" t="s">
        <v>253</v>
      </c>
      <c r="C132" t="s">
        <v>55</v>
      </c>
      <c r="D132" t="s">
        <v>109</v>
      </c>
      <c r="E132">
        <v>275</v>
      </c>
      <c r="F132" s="17">
        <v>0.058993055555555556</v>
      </c>
      <c r="G132" s="18">
        <v>11</v>
      </c>
      <c r="I132" s="18">
        <v>33</v>
      </c>
    </row>
    <row r="133" spans="1:9" ht="13.5">
      <c r="A133" s="2">
        <v>12</v>
      </c>
      <c r="B133" t="s">
        <v>245</v>
      </c>
      <c r="C133" t="s">
        <v>210</v>
      </c>
      <c r="D133" t="s">
        <v>234</v>
      </c>
      <c r="E133">
        <v>314</v>
      </c>
      <c r="F133" s="17">
        <v>0.06091435185185185</v>
      </c>
      <c r="G133" s="18">
        <v>12</v>
      </c>
      <c r="I133" s="18">
        <v>32</v>
      </c>
    </row>
    <row r="134" spans="1:9" ht="13.5">
      <c r="A134" s="2">
        <v>13</v>
      </c>
      <c r="B134" t="s">
        <v>256</v>
      </c>
      <c r="C134" t="s">
        <v>201</v>
      </c>
      <c r="D134" t="s">
        <v>111</v>
      </c>
      <c r="E134">
        <v>418</v>
      </c>
      <c r="F134" s="17">
        <v>0.06542824074074073</v>
      </c>
      <c r="G134" s="18">
        <v>13</v>
      </c>
      <c r="I134" s="18">
        <v>31</v>
      </c>
    </row>
    <row r="135" spans="1:9" ht="13.5">
      <c r="A135" s="2">
        <v>14</v>
      </c>
      <c r="B135" t="s">
        <v>247</v>
      </c>
      <c r="C135" t="s">
        <v>180</v>
      </c>
      <c r="D135" t="s">
        <v>111</v>
      </c>
      <c r="E135">
        <v>196</v>
      </c>
      <c r="F135" s="17">
        <v>0.06680555555555556</v>
      </c>
      <c r="G135" s="18">
        <v>14</v>
      </c>
      <c r="I135" s="18">
        <v>30</v>
      </c>
    </row>
    <row r="136" spans="1:9" ht="13.5">
      <c r="A136" s="2">
        <v>15</v>
      </c>
      <c r="B136" t="s">
        <v>241</v>
      </c>
      <c r="C136" t="s">
        <v>55</v>
      </c>
      <c r="D136" t="s">
        <v>109</v>
      </c>
      <c r="E136">
        <v>271</v>
      </c>
      <c r="F136" s="17">
        <v>0.07010416666666668</v>
      </c>
      <c r="G136" s="18">
        <v>15</v>
      </c>
      <c r="I136" s="18">
        <v>29</v>
      </c>
    </row>
    <row r="137" spans="1:9" ht="13.5">
      <c r="A137" s="2">
        <v>16</v>
      </c>
      <c r="B137" t="s">
        <v>250</v>
      </c>
      <c r="C137" t="s">
        <v>178</v>
      </c>
      <c r="D137" t="s">
        <v>111</v>
      </c>
      <c r="E137">
        <v>247</v>
      </c>
      <c r="F137" s="17">
        <v>0.07107638888888888</v>
      </c>
      <c r="G137" s="18">
        <v>16</v>
      </c>
      <c r="I137" s="18">
        <v>28</v>
      </c>
    </row>
    <row r="138" spans="1:9" ht="13.5">
      <c r="A138" s="2">
        <v>17</v>
      </c>
      <c r="B138" t="s">
        <v>252</v>
      </c>
      <c r="C138" t="s">
        <v>55</v>
      </c>
      <c r="D138" t="s">
        <v>111</v>
      </c>
      <c r="E138">
        <v>270</v>
      </c>
      <c r="F138" s="17">
        <v>0.07128472222222222</v>
      </c>
      <c r="G138" s="18">
        <v>17</v>
      </c>
      <c r="I138" s="18">
        <v>27</v>
      </c>
    </row>
    <row r="139" spans="1:9" ht="13.5">
      <c r="A139" s="2">
        <v>18</v>
      </c>
      <c r="B139" t="s">
        <v>258</v>
      </c>
      <c r="C139" t="s">
        <v>475</v>
      </c>
      <c r="D139" t="s">
        <v>111</v>
      </c>
      <c r="E139">
        <v>131</v>
      </c>
      <c r="F139" s="17">
        <v>0.07456018518518519</v>
      </c>
      <c r="G139" s="18">
        <v>18</v>
      </c>
      <c r="I139" s="18">
        <v>26</v>
      </c>
    </row>
    <row r="140" spans="1:9" ht="13.5">
      <c r="A140" s="2">
        <v>19</v>
      </c>
      <c r="B140" t="s">
        <v>248</v>
      </c>
      <c r="C140" t="s">
        <v>108</v>
      </c>
      <c r="D140" t="s">
        <v>111</v>
      </c>
      <c r="E140">
        <v>108</v>
      </c>
      <c r="F140" s="17">
        <v>0.07597222222222222</v>
      </c>
      <c r="G140" s="18">
        <v>19</v>
      </c>
      <c r="I140" s="18">
        <v>25</v>
      </c>
    </row>
    <row r="141" spans="1:9" ht="13.5">
      <c r="A141" s="2">
        <v>20</v>
      </c>
      <c r="B141" t="s">
        <v>255</v>
      </c>
      <c r="C141" t="s">
        <v>201</v>
      </c>
      <c r="D141" t="s">
        <v>111</v>
      </c>
      <c r="E141">
        <v>417</v>
      </c>
      <c r="F141" s="17">
        <v>0.0820023148148148</v>
      </c>
      <c r="G141" s="18">
        <v>20</v>
      </c>
      <c r="I141" s="18">
        <v>24</v>
      </c>
    </row>
    <row r="142" spans="1:9" ht="13.5">
      <c r="A142" s="2">
        <v>21</v>
      </c>
      <c r="B142" t="s">
        <v>260</v>
      </c>
      <c r="C142" t="s">
        <v>156</v>
      </c>
      <c r="D142" t="s">
        <v>170</v>
      </c>
      <c r="E142">
        <v>158</v>
      </c>
      <c r="F142" s="17">
        <v>0.08936342592592593</v>
      </c>
      <c r="G142" s="18">
        <v>21</v>
      </c>
      <c r="I142" s="18">
        <v>23</v>
      </c>
    </row>
    <row r="143" spans="1:9" ht="13.5">
      <c r="A143" s="2">
        <v>22</v>
      </c>
      <c r="B143" t="s">
        <v>251</v>
      </c>
      <c r="C143" t="s">
        <v>123</v>
      </c>
      <c r="D143" t="s">
        <v>111</v>
      </c>
      <c r="E143">
        <v>189</v>
      </c>
      <c r="F143" s="17">
        <v>0.0979050925925926</v>
      </c>
      <c r="G143" s="18">
        <v>22</v>
      </c>
      <c r="I143" s="18">
        <v>22</v>
      </c>
    </row>
    <row r="144" spans="1:6" ht="13.5">
      <c r="A144" s="2">
        <v>23</v>
      </c>
      <c r="B144" t="s">
        <v>259</v>
      </c>
      <c r="C144" t="s">
        <v>186</v>
      </c>
      <c r="D144" t="s">
        <v>154</v>
      </c>
      <c r="E144">
        <v>152</v>
      </c>
      <c r="F144" s="15" t="s">
        <v>0</v>
      </c>
    </row>
    <row r="145" spans="1:6" ht="13.5">
      <c r="A145" s="2">
        <v>24</v>
      </c>
      <c r="B145" t="s">
        <v>261</v>
      </c>
      <c r="C145" t="s">
        <v>116</v>
      </c>
      <c r="D145" t="s">
        <v>111</v>
      </c>
      <c r="E145">
        <v>178</v>
      </c>
      <c r="F145" s="15" t="s">
        <v>0</v>
      </c>
    </row>
    <row r="146" spans="1:6" ht="13.5">
      <c r="A146" s="2">
        <v>25</v>
      </c>
      <c r="B146" t="s">
        <v>262</v>
      </c>
      <c r="C146" t="s">
        <v>180</v>
      </c>
      <c r="D146" t="s">
        <v>111</v>
      </c>
      <c r="E146">
        <v>194</v>
      </c>
      <c r="F146" s="15" t="s">
        <v>0</v>
      </c>
    </row>
    <row r="147" spans="1:6" ht="13.5">
      <c r="A147" s="2">
        <v>26</v>
      </c>
      <c r="B147" t="s">
        <v>237</v>
      </c>
      <c r="C147" t="s">
        <v>207</v>
      </c>
      <c r="D147" t="s">
        <v>154</v>
      </c>
      <c r="E147">
        <v>207</v>
      </c>
      <c r="F147" s="15" t="s">
        <v>0</v>
      </c>
    </row>
    <row r="148" spans="1:6" ht="13.5">
      <c r="A148" s="2">
        <v>27</v>
      </c>
      <c r="B148" t="s">
        <v>242</v>
      </c>
      <c r="C148" t="s">
        <v>210</v>
      </c>
      <c r="D148" t="s">
        <v>111</v>
      </c>
      <c r="E148">
        <v>315</v>
      </c>
      <c r="F148" s="15" t="s">
        <v>0</v>
      </c>
    </row>
    <row r="149" spans="1:6" ht="13.5">
      <c r="A149" s="2">
        <v>28</v>
      </c>
      <c r="B149" t="s">
        <v>249</v>
      </c>
      <c r="C149" t="s">
        <v>130</v>
      </c>
      <c r="D149" t="s">
        <v>111</v>
      </c>
      <c r="E149">
        <v>345</v>
      </c>
      <c r="F149" s="15" t="s">
        <v>0</v>
      </c>
    </row>
    <row r="150" spans="1:6" ht="13.5">
      <c r="A150" s="2">
        <v>29</v>
      </c>
      <c r="B150" t="s">
        <v>239</v>
      </c>
      <c r="C150" t="s">
        <v>169</v>
      </c>
      <c r="D150" t="s">
        <v>170</v>
      </c>
      <c r="E150">
        <v>363</v>
      </c>
      <c r="F150" s="15" t="s">
        <v>0</v>
      </c>
    </row>
    <row r="151" ht="13.5">
      <c r="A151" s="2" t="s">
        <v>531</v>
      </c>
    </row>
    <row r="152" ht="13.5">
      <c r="A152" s="2" t="s">
        <v>532</v>
      </c>
    </row>
    <row r="153" ht="13.5">
      <c r="A153" s="2" t="s">
        <v>533</v>
      </c>
    </row>
    <row r="154" ht="13.5">
      <c r="A154" s="2" t="s">
        <v>534</v>
      </c>
    </row>
    <row r="155" ht="13.5">
      <c r="A155" s="2" t="s">
        <v>535</v>
      </c>
    </row>
    <row r="157" ht="15.75">
      <c r="A157" s="1" t="s">
        <v>41</v>
      </c>
    </row>
    <row r="158" spans="1:9" s="9" customFormat="1" ht="12.75">
      <c r="A158" s="3" t="s">
        <v>463</v>
      </c>
      <c r="B158" s="3" t="s">
        <v>464</v>
      </c>
      <c r="C158" s="3" t="s">
        <v>465</v>
      </c>
      <c r="D158" s="3" t="s">
        <v>466</v>
      </c>
      <c r="E158" s="3" t="s">
        <v>467</v>
      </c>
      <c r="F158" s="16" t="s">
        <v>468</v>
      </c>
      <c r="G158" s="3" t="s">
        <v>469</v>
      </c>
      <c r="H158" s="3" t="s">
        <v>470</v>
      </c>
      <c r="I158" s="3" t="s">
        <v>471</v>
      </c>
    </row>
    <row r="159" spans="1:9" ht="13.5">
      <c r="A159" s="2">
        <v>1</v>
      </c>
      <c r="B159" t="s">
        <v>269</v>
      </c>
      <c r="C159" t="s">
        <v>163</v>
      </c>
      <c r="E159">
        <v>328</v>
      </c>
      <c r="F159" s="17">
        <v>0.04717592592592593</v>
      </c>
      <c r="G159" s="18">
        <v>1</v>
      </c>
      <c r="I159" s="18">
        <v>30</v>
      </c>
    </row>
    <row r="160" spans="1:9" ht="13.5">
      <c r="A160" s="2">
        <v>2</v>
      </c>
      <c r="B160" t="s">
        <v>268</v>
      </c>
      <c r="C160" t="s">
        <v>163</v>
      </c>
      <c r="D160" t="s">
        <v>234</v>
      </c>
      <c r="E160">
        <v>331</v>
      </c>
      <c r="F160" s="17">
        <v>0.05157407407407408</v>
      </c>
      <c r="G160" s="18">
        <v>2</v>
      </c>
      <c r="I160" s="18">
        <v>28</v>
      </c>
    </row>
    <row r="161" spans="1:9" ht="13.5">
      <c r="A161" s="2">
        <v>3</v>
      </c>
      <c r="B161" t="s">
        <v>267</v>
      </c>
      <c r="C161" t="s">
        <v>163</v>
      </c>
      <c r="E161">
        <v>333</v>
      </c>
      <c r="F161" s="17">
        <v>0.05203703703703704</v>
      </c>
      <c r="G161" s="18">
        <v>3</v>
      </c>
      <c r="I161" s="18">
        <v>26</v>
      </c>
    </row>
    <row r="162" spans="1:9" ht="13.5">
      <c r="A162" s="2">
        <v>4</v>
      </c>
      <c r="B162" t="s">
        <v>270</v>
      </c>
      <c r="C162" t="s">
        <v>232</v>
      </c>
      <c r="E162">
        <v>382</v>
      </c>
      <c r="F162" s="17">
        <v>0.05233796296296297</v>
      </c>
      <c r="G162" s="18">
        <v>4</v>
      </c>
      <c r="I162" s="18">
        <v>25</v>
      </c>
    </row>
    <row r="163" spans="1:6" ht="13.5">
      <c r="A163" s="2">
        <v>5</v>
      </c>
      <c r="B163" t="s">
        <v>266</v>
      </c>
      <c r="C163" t="s">
        <v>178</v>
      </c>
      <c r="D163" t="s">
        <v>109</v>
      </c>
      <c r="E163">
        <v>305</v>
      </c>
      <c r="F163" s="15" t="s">
        <v>0</v>
      </c>
    </row>
    <row r="165" ht="15.75">
      <c r="A165" s="1" t="s">
        <v>42</v>
      </c>
    </row>
    <row r="166" spans="1:9" s="9" customFormat="1" ht="12.75">
      <c r="A166" s="3" t="s">
        <v>463</v>
      </c>
      <c r="B166" s="3" t="s">
        <v>464</v>
      </c>
      <c r="C166" s="3" t="s">
        <v>465</v>
      </c>
      <c r="D166" s="3" t="s">
        <v>466</v>
      </c>
      <c r="E166" s="3" t="s">
        <v>467</v>
      </c>
      <c r="F166" s="16" t="s">
        <v>468</v>
      </c>
      <c r="G166" s="3" t="s">
        <v>469</v>
      </c>
      <c r="H166" s="3" t="s">
        <v>470</v>
      </c>
      <c r="I166" s="3" t="s">
        <v>471</v>
      </c>
    </row>
    <row r="167" spans="1:9" ht="13.5">
      <c r="A167" s="2">
        <v>1</v>
      </c>
      <c r="B167" t="s">
        <v>272</v>
      </c>
      <c r="C167" t="s">
        <v>169</v>
      </c>
      <c r="D167" t="s">
        <v>170</v>
      </c>
      <c r="E167">
        <v>366</v>
      </c>
      <c r="F167" s="17">
        <v>0.03650462962962963</v>
      </c>
      <c r="G167" s="18">
        <v>1</v>
      </c>
      <c r="H167" t="s">
        <v>567</v>
      </c>
      <c r="I167" s="18">
        <v>45</v>
      </c>
    </row>
    <row r="168" spans="1:9" ht="13.5">
      <c r="A168" s="2">
        <v>2</v>
      </c>
      <c r="B168" t="s">
        <v>37</v>
      </c>
      <c r="C168" t="s">
        <v>198</v>
      </c>
      <c r="D168" t="s">
        <v>111</v>
      </c>
      <c r="E168">
        <v>459</v>
      </c>
      <c r="F168" s="17">
        <v>0.041041666666666664</v>
      </c>
      <c r="G168" s="18">
        <v>2</v>
      </c>
      <c r="H168" t="s">
        <v>567</v>
      </c>
      <c r="I168" s="18">
        <v>43</v>
      </c>
    </row>
    <row r="169" spans="1:9" ht="13.5">
      <c r="A169" s="2">
        <v>3</v>
      </c>
      <c r="B169" t="s">
        <v>284</v>
      </c>
      <c r="C169" t="s">
        <v>156</v>
      </c>
      <c r="D169" t="s">
        <v>170</v>
      </c>
      <c r="E169">
        <v>165</v>
      </c>
      <c r="F169" s="17">
        <v>0.048171296296296295</v>
      </c>
      <c r="G169" s="18">
        <v>3</v>
      </c>
      <c r="H169" t="s">
        <v>565</v>
      </c>
      <c r="I169" s="18">
        <v>41</v>
      </c>
    </row>
    <row r="170" spans="1:9" ht="13.5">
      <c r="A170" s="2">
        <v>4</v>
      </c>
      <c r="B170" t="s">
        <v>273</v>
      </c>
      <c r="C170" t="s">
        <v>169</v>
      </c>
      <c r="D170" t="s">
        <v>170</v>
      </c>
      <c r="E170">
        <v>360</v>
      </c>
      <c r="F170" s="17">
        <v>0.050173611111111106</v>
      </c>
      <c r="G170" s="18">
        <v>4</v>
      </c>
      <c r="H170" t="s">
        <v>566</v>
      </c>
      <c r="I170" s="18">
        <v>40</v>
      </c>
    </row>
    <row r="171" spans="1:9" ht="13.5">
      <c r="A171" s="2">
        <v>5</v>
      </c>
      <c r="B171" t="s">
        <v>275</v>
      </c>
      <c r="C171" t="s">
        <v>172</v>
      </c>
      <c r="D171" t="s">
        <v>234</v>
      </c>
      <c r="E171">
        <v>240</v>
      </c>
      <c r="F171" s="17">
        <v>0.051724537037037034</v>
      </c>
      <c r="G171" s="18">
        <v>5</v>
      </c>
      <c r="H171" t="s">
        <v>566</v>
      </c>
      <c r="I171" s="18">
        <v>39</v>
      </c>
    </row>
    <row r="172" spans="1:9" ht="13.5">
      <c r="A172" s="2">
        <v>6</v>
      </c>
      <c r="B172" t="s">
        <v>302</v>
      </c>
      <c r="C172" t="s">
        <v>210</v>
      </c>
      <c r="D172" t="s">
        <v>234</v>
      </c>
      <c r="E172">
        <v>312</v>
      </c>
      <c r="F172" s="17">
        <v>0.05630787037037036</v>
      </c>
      <c r="G172" s="18">
        <v>6</v>
      </c>
      <c r="H172" t="s">
        <v>566</v>
      </c>
      <c r="I172" s="18">
        <v>38</v>
      </c>
    </row>
    <row r="173" spans="1:9" ht="13.5">
      <c r="A173" s="2">
        <v>7</v>
      </c>
      <c r="B173" t="s">
        <v>304</v>
      </c>
      <c r="C173" t="s">
        <v>114</v>
      </c>
      <c r="D173" t="s">
        <v>154</v>
      </c>
      <c r="E173">
        <v>118</v>
      </c>
      <c r="F173" s="17">
        <v>0.05775462962962963</v>
      </c>
      <c r="G173" s="18">
        <v>7</v>
      </c>
      <c r="H173" t="s">
        <v>566</v>
      </c>
      <c r="I173" s="18">
        <v>37</v>
      </c>
    </row>
    <row r="174" spans="1:9" ht="13.5">
      <c r="A174" s="2">
        <v>8</v>
      </c>
      <c r="B174" t="s">
        <v>276</v>
      </c>
      <c r="C174" t="s">
        <v>207</v>
      </c>
      <c r="D174" t="s">
        <v>277</v>
      </c>
      <c r="E174">
        <v>202</v>
      </c>
      <c r="F174" s="17">
        <v>0.05994212962962963</v>
      </c>
      <c r="G174" s="18">
        <v>8</v>
      </c>
      <c r="H174" t="s">
        <v>566</v>
      </c>
      <c r="I174" s="18">
        <v>36</v>
      </c>
    </row>
    <row r="175" spans="1:9" ht="13.5">
      <c r="A175" s="2">
        <v>9</v>
      </c>
      <c r="B175" t="s">
        <v>285</v>
      </c>
      <c r="C175" t="s">
        <v>55</v>
      </c>
      <c r="D175" t="s">
        <v>111</v>
      </c>
      <c r="E175">
        <v>266</v>
      </c>
      <c r="F175" s="17">
        <v>0.06497685185185186</v>
      </c>
      <c r="G175" s="18">
        <v>9</v>
      </c>
      <c r="I175" s="18">
        <v>35</v>
      </c>
    </row>
    <row r="176" spans="1:9" ht="13.5">
      <c r="A176" s="2">
        <v>10</v>
      </c>
      <c r="B176" t="s">
        <v>301</v>
      </c>
      <c r="C176" t="s">
        <v>210</v>
      </c>
      <c r="D176" t="s">
        <v>234</v>
      </c>
      <c r="E176">
        <v>311</v>
      </c>
      <c r="F176" s="17">
        <v>0.07004629629629629</v>
      </c>
      <c r="G176" s="18">
        <v>10</v>
      </c>
      <c r="I176" s="18">
        <v>34</v>
      </c>
    </row>
    <row r="177" spans="1:9" ht="13.5">
      <c r="A177" s="2">
        <v>11</v>
      </c>
      <c r="B177" t="s">
        <v>291</v>
      </c>
      <c r="C177" t="s">
        <v>210</v>
      </c>
      <c r="D177" t="s">
        <v>234</v>
      </c>
      <c r="E177">
        <v>313</v>
      </c>
      <c r="F177" s="17">
        <v>0.0737037037037037</v>
      </c>
      <c r="G177" s="18">
        <v>11</v>
      </c>
      <c r="I177" s="18">
        <v>33</v>
      </c>
    </row>
    <row r="178" spans="1:9" ht="13.5">
      <c r="A178" s="2">
        <v>12</v>
      </c>
      <c r="B178" t="s">
        <v>280</v>
      </c>
      <c r="C178" t="s">
        <v>108</v>
      </c>
      <c r="D178" t="s">
        <v>154</v>
      </c>
      <c r="E178">
        <v>111</v>
      </c>
      <c r="F178" s="17">
        <v>0.07420138888888889</v>
      </c>
      <c r="G178" s="18">
        <v>12</v>
      </c>
      <c r="I178" s="18">
        <v>32</v>
      </c>
    </row>
    <row r="179" spans="1:9" ht="13.5">
      <c r="A179" s="2">
        <v>13</v>
      </c>
      <c r="B179" t="s">
        <v>293</v>
      </c>
      <c r="C179" t="s">
        <v>156</v>
      </c>
      <c r="D179" t="s">
        <v>111</v>
      </c>
      <c r="E179">
        <v>166</v>
      </c>
      <c r="F179" s="17">
        <v>0.0785300925925926</v>
      </c>
      <c r="G179" s="18">
        <v>13</v>
      </c>
      <c r="I179" s="18">
        <v>31</v>
      </c>
    </row>
    <row r="180" spans="1:9" ht="13.5">
      <c r="A180" s="2">
        <v>14</v>
      </c>
      <c r="B180" t="s">
        <v>292</v>
      </c>
      <c r="C180" t="s">
        <v>163</v>
      </c>
      <c r="D180" t="s">
        <v>111</v>
      </c>
      <c r="E180">
        <v>335</v>
      </c>
      <c r="F180" s="17">
        <v>0.0797800925925926</v>
      </c>
      <c r="G180" s="18">
        <v>14</v>
      </c>
      <c r="I180" s="18">
        <v>30</v>
      </c>
    </row>
    <row r="181" spans="1:9" ht="13.5">
      <c r="A181" s="2">
        <v>15</v>
      </c>
      <c r="B181" t="s">
        <v>288</v>
      </c>
      <c r="C181" t="s">
        <v>130</v>
      </c>
      <c r="D181" t="s">
        <v>111</v>
      </c>
      <c r="E181">
        <v>341</v>
      </c>
      <c r="F181" s="17">
        <v>0.08179398148148148</v>
      </c>
      <c r="G181" s="18">
        <v>15</v>
      </c>
      <c r="I181" s="18">
        <v>29</v>
      </c>
    </row>
    <row r="182" spans="1:9" ht="13.5">
      <c r="A182" s="2">
        <v>16</v>
      </c>
      <c r="B182" t="s">
        <v>296</v>
      </c>
      <c r="C182" t="s">
        <v>207</v>
      </c>
      <c r="D182" t="s">
        <v>154</v>
      </c>
      <c r="E182">
        <v>216</v>
      </c>
      <c r="F182" s="17">
        <v>0.08449074074074074</v>
      </c>
      <c r="G182" s="18">
        <v>16</v>
      </c>
      <c r="I182" s="18">
        <v>28</v>
      </c>
    </row>
    <row r="183" spans="1:9" ht="13.5">
      <c r="A183" s="2">
        <v>17</v>
      </c>
      <c r="B183" t="s">
        <v>279</v>
      </c>
      <c r="C183" t="s">
        <v>175</v>
      </c>
      <c r="D183" t="s">
        <v>154</v>
      </c>
      <c r="E183">
        <v>258</v>
      </c>
      <c r="F183" s="17">
        <v>0.08945601851851852</v>
      </c>
      <c r="G183" s="18">
        <v>17</v>
      </c>
      <c r="I183" s="18">
        <v>27</v>
      </c>
    </row>
    <row r="184" spans="1:9" ht="13.5">
      <c r="A184" s="2">
        <v>18</v>
      </c>
      <c r="B184" t="s">
        <v>303</v>
      </c>
      <c r="C184" t="s">
        <v>108</v>
      </c>
      <c r="D184" t="s">
        <v>154</v>
      </c>
      <c r="E184">
        <v>113</v>
      </c>
      <c r="F184" s="17">
        <v>0.100625</v>
      </c>
      <c r="G184" s="18">
        <v>18</v>
      </c>
      <c r="I184" s="18">
        <v>26</v>
      </c>
    </row>
    <row r="185" spans="1:6" ht="13.5">
      <c r="A185" s="2">
        <v>19</v>
      </c>
      <c r="B185" t="s">
        <v>295</v>
      </c>
      <c r="C185" t="s">
        <v>476</v>
      </c>
      <c r="D185" t="s">
        <v>111</v>
      </c>
      <c r="E185">
        <v>125</v>
      </c>
      <c r="F185" s="15" t="s">
        <v>0</v>
      </c>
    </row>
    <row r="186" spans="1:6" ht="13.5">
      <c r="A186" s="2">
        <v>20</v>
      </c>
      <c r="B186" t="s">
        <v>305</v>
      </c>
      <c r="C186" t="s">
        <v>186</v>
      </c>
      <c r="D186" t="s">
        <v>154</v>
      </c>
      <c r="E186">
        <v>149</v>
      </c>
      <c r="F186" s="15" t="s">
        <v>0</v>
      </c>
    </row>
    <row r="187" spans="1:6" ht="13.5">
      <c r="A187" s="2">
        <v>21</v>
      </c>
      <c r="B187" t="s">
        <v>294</v>
      </c>
      <c r="C187" t="s">
        <v>116</v>
      </c>
      <c r="D187" t="s">
        <v>111</v>
      </c>
      <c r="E187">
        <v>176</v>
      </c>
      <c r="F187" s="15" t="s">
        <v>0</v>
      </c>
    </row>
    <row r="188" spans="1:6" ht="13.5">
      <c r="A188" s="2">
        <v>22</v>
      </c>
      <c r="B188" t="s">
        <v>306</v>
      </c>
      <c r="C188" t="s">
        <v>116</v>
      </c>
      <c r="D188" t="s">
        <v>111</v>
      </c>
      <c r="E188">
        <v>177</v>
      </c>
      <c r="F188" s="15" t="s">
        <v>0</v>
      </c>
    </row>
    <row r="189" spans="1:6" ht="13.5">
      <c r="A189" s="2">
        <v>23</v>
      </c>
      <c r="B189" t="s">
        <v>298</v>
      </c>
      <c r="C189" t="s">
        <v>123</v>
      </c>
      <c r="D189" t="s">
        <v>111</v>
      </c>
      <c r="E189">
        <v>186</v>
      </c>
      <c r="F189" s="15" t="s">
        <v>0</v>
      </c>
    </row>
    <row r="190" spans="1:6" ht="13.5">
      <c r="A190" s="2">
        <v>24</v>
      </c>
      <c r="B190" t="s">
        <v>283</v>
      </c>
      <c r="C190" t="s">
        <v>180</v>
      </c>
      <c r="D190" t="s">
        <v>111</v>
      </c>
      <c r="E190">
        <v>193</v>
      </c>
      <c r="F190" s="15" t="s">
        <v>0</v>
      </c>
    </row>
    <row r="191" spans="1:6" ht="13.5">
      <c r="A191" s="2">
        <v>25</v>
      </c>
      <c r="B191" t="s">
        <v>307</v>
      </c>
      <c r="C191" t="s">
        <v>180</v>
      </c>
      <c r="D191" t="s">
        <v>111</v>
      </c>
      <c r="E191">
        <v>198</v>
      </c>
      <c r="F191" s="15" t="s">
        <v>0</v>
      </c>
    </row>
    <row r="192" spans="1:6" ht="13.5">
      <c r="A192" s="2">
        <v>26</v>
      </c>
      <c r="B192" t="s">
        <v>287</v>
      </c>
      <c r="C192" t="s">
        <v>207</v>
      </c>
      <c r="D192" t="s">
        <v>234</v>
      </c>
      <c r="E192">
        <v>201</v>
      </c>
      <c r="F192" s="15" t="s">
        <v>0</v>
      </c>
    </row>
    <row r="193" spans="1:6" ht="13.5">
      <c r="A193" s="2">
        <v>27</v>
      </c>
      <c r="B193" t="s">
        <v>299</v>
      </c>
      <c r="C193" t="s">
        <v>147</v>
      </c>
      <c r="D193" t="s">
        <v>154</v>
      </c>
      <c r="E193">
        <v>203</v>
      </c>
      <c r="F193" s="15" t="s">
        <v>0</v>
      </c>
    </row>
    <row r="194" spans="1:6" ht="13.5">
      <c r="A194" s="2">
        <v>28</v>
      </c>
      <c r="B194" t="s">
        <v>282</v>
      </c>
      <c r="C194" t="s">
        <v>207</v>
      </c>
      <c r="D194" t="s">
        <v>154</v>
      </c>
      <c r="E194">
        <v>212</v>
      </c>
      <c r="F194" s="15" t="s">
        <v>0</v>
      </c>
    </row>
    <row r="195" spans="1:6" ht="13.5">
      <c r="A195" s="2">
        <v>29</v>
      </c>
      <c r="B195" t="s">
        <v>278</v>
      </c>
      <c r="C195" t="s">
        <v>175</v>
      </c>
      <c r="D195" t="s">
        <v>111</v>
      </c>
      <c r="E195">
        <v>259</v>
      </c>
      <c r="F195" s="15" t="s">
        <v>0</v>
      </c>
    </row>
    <row r="196" spans="1:6" ht="13.5">
      <c r="A196" s="2">
        <v>30</v>
      </c>
      <c r="B196" t="s">
        <v>290</v>
      </c>
      <c r="C196" t="s">
        <v>175</v>
      </c>
      <c r="D196" t="s">
        <v>111</v>
      </c>
      <c r="E196">
        <v>262</v>
      </c>
      <c r="F196" s="15" t="s">
        <v>0</v>
      </c>
    </row>
    <row r="197" spans="1:6" ht="13.5">
      <c r="A197" s="2">
        <v>31</v>
      </c>
      <c r="B197" t="s">
        <v>297</v>
      </c>
      <c r="C197" t="s">
        <v>163</v>
      </c>
      <c r="D197" t="s">
        <v>111</v>
      </c>
      <c r="E197">
        <v>329</v>
      </c>
      <c r="F197" s="15" t="s">
        <v>0</v>
      </c>
    </row>
    <row r="198" spans="1:6" ht="13.5">
      <c r="A198" s="2">
        <v>32</v>
      </c>
      <c r="B198" t="s">
        <v>289</v>
      </c>
      <c r="C198" t="s">
        <v>130</v>
      </c>
      <c r="D198" t="s">
        <v>111</v>
      </c>
      <c r="E198">
        <v>340</v>
      </c>
      <c r="F198" s="15" t="s">
        <v>0</v>
      </c>
    </row>
    <row r="199" spans="1:6" ht="13.5">
      <c r="A199" s="2">
        <v>33</v>
      </c>
      <c r="B199" t="s">
        <v>271</v>
      </c>
      <c r="C199" t="s">
        <v>169</v>
      </c>
      <c r="D199" t="s">
        <v>170</v>
      </c>
      <c r="E199">
        <v>364</v>
      </c>
      <c r="F199" s="15" t="s">
        <v>0</v>
      </c>
    </row>
    <row r="200" spans="1:6" ht="13.5">
      <c r="A200" s="2">
        <v>34</v>
      </c>
      <c r="B200" t="s">
        <v>16</v>
      </c>
      <c r="C200" t="s">
        <v>180</v>
      </c>
      <c r="D200" t="s">
        <v>111</v>
      </c>
      <c r="E200">
        <v>500</v>
      </c>
      <c r="F200" s="15" t="s">
        <v>0</v>
      </c>
    </row>
    <row r="201" ht="13.5">
      <c r="A201" s="2" t="s">
        <v>531</v>
      </c>
    </row>
    <row r="202" ht="13.5">
      <c r="A202" s="2" t="s">
        <v>536</v>
      </c>
    </row>
    <row r="203" ht="13.5">
      <c r="A203" s="2" t="s">
        <v>537</v>
      </c>
    </row>
    <row r="204" ht="13.5">
      <c r="A204" s="2" t="s">
        <v>538</v>
      </c>
    </row>
    <row r="205" ht="13.5">
      <c r="A205" s="2" t="s">
        <v>539</v>
      </c>
    </row>
    <row r="207" ht="15.75">
      <c r="A207" s="1" t="s">
        <v>43</v>
      </c>
    </row>
    <row r="208" spans="1:9" s="9" customFormat="1" ht="12.75">
      <c r="A208" s="3" t="s">
        <v>463</v>
      </c>
      <c r="B208" s="3" t="s">
        <v>464</v>
      </c>
      <c r="C208" s="3" t="s">
        <v>465</v>
      </c>
      <c r="D208" s="3" t="s">
        <v>466</v>
      </c>
      <c r="E208" s="3" t="s">
        <v>467</v>
      </c>
      <c r="F208" s="16" t="s">
        <v>468</v>
      </c>
      <c r="G208" s="3" t="s">
        <v>469</v>
      </c>
      <c r="H208" s="3" t="s">
        <v>470</v>
      </c>
      <c r="I208" s="3" t="s">
        <v>471</v>
      </c>
    </row>
    <row r="209" spans="1:9" ht="13.5">
      <c r="A209" s="2">
        <v>1</v>
      </c>
      <c r="B209" t="s">
        <v>309</v>
      </c>
      <c r="C209" t="s">
        <v>198</v>
      </c>
      <c r="D209" t="s">
        <v>311</v>
      </c>
      <c r="E209">
        <v>455</v>
      </c>
      <c r="F209" s="17">
        <v>0.040532407407407406</v>
      </c>
      <c r="G209" s="18">
        <v>1</v>
      </c>
      <c r="H209" t="s">
        <v>311</v>
      </c>
      <c r="I209" s="18">
        <v>45</v>
      </c>
    </row>
    <row r="210" spans="1:9" ht="13.5">
      <c r="A210" s="2">
        <v>2</v>
      </c>
      <c r="B210" t="s">
        <v>17</v>
      </c>
      <c r="D210" t="s">
        <v>311</v>
      </c>
      <c r="E210">
        <v>3</v>
      </c>
      <c r="F210" s="17">
        <v>0.04737268518518519</v>
      </c>
      <c r="G210" s="18">
        <v>2</v>
      </c>
      <c r="H210" t="s">
        <v>540</v>
      </c>
      <c r="I210" s="18">
        <v>43</v>
      </c>
    </row>
    <row r="211" spans="1:9" ht="13.5">
      <c r="A211" s="2">
        <v>3</v>
      </c>
      <c r="B211" t="s">
        <v>314</v>
      </c>
      <c r="C211" t="s">
        <v>101</v>
      </c>
      <c r="D211" t="s">
        <v>277</v>
      </c>
      <c r="E211">
        <v>453</v>
      </c>
      <c r="F211" s="17">
        <v>0.05188657407407407</v>
      </c>
      <c r="G211" s="18">
        <v>3</v>
      </c>
      <c r="H211" t="s">
        <v>568</v>
      </c>
      <c r="I211" s="18">
        <v>41</v>
      </c>
    </row>
    <row r="212" spans="1:9" ht="13.5">
      <c r="A212" s="2">
        <v>4</v>
      </c>
      <c r="B212" t="s">
        <v>310</v>
      </c>
      <c r="C212" t="s">
        <v>101</v>
      </c>
      <c r="D212" t="s">
        <v>311</v>
      </c>
      <c r="E212">
        <v>451</v>
      </c>
      <c r="F212" s="17">
        <v>0.05409722222222222</v>
      </c>
      <c r="G212" s="18">
        <v>4</v>
      </c>
      <c r="H212" t="s">
        <v>568</v>
      </c>
      <c r="I212" s="18">
        <v>40</v>
      </c>
    </row>
    <row r="213" spans="1:9" ht="13.5">
      <c r="A213" s="2">
        <v>5</v>
      </c>
      <c r="B213" t="s">
        <v>18</v>
      </c>
      <c r="C213" t="s">
        <v>198</v>
      </c>
      <c r="D213" t="s">
        <v>540</v>
      </c>
      <c r="E213">
        <v>10</v>
      </c>
      <c r="F213" s="17">
        <v>0.05510416666666667</v>
      </c>
      <c r="G213" s="18">
        <v>5</v>
      </c>
      <c r="H213" t="s">
        <v>569</v>
      </c>
      <c r="I213" s="18">
        <v>39</v>
      </c>
    </row>
    <row r="214" spans="1:9" ht="13.5">
      <c r="A214" s="2">
        <v>6</v>
      </c>
      <c r="B214" t="s">
        <v>313</v>
      </c>
      <c r="C214" t="s">
        <v>201</v>
      </c>
      <c r="D214" t="s">
        <v>277</v>
      </c>
      <c r="E214">
        <v>420</v>
      </c>
      <c r="F214" s="17">
        <v>0.05793981481481481</v>
      </c>
      <c r="G214" s="18">
        <v>6</v>
      </c>
      <c r="H214" t="s">
        <v>569</v>
      </c>
      <c r="I214" s="18">
        <v>38</v>
      </c>
    </row>
    <row r="215" spans="1:9" ht="13.5">
      <c r="A215" s="2">
        <v>7</v>
      </c>
      <c r="B215" t="s">
        <v>316</v>
      </c>
      <c r="C215" t="s">
        <v>101</v>
      </c>
      <c r="D215" t="s">
        <v>277</v>
      </c>
      <c r="E215">
        <v>452</v>
      </c>
      <c r="F215" s="17">
        <v>0.05795138888888889</v>
      </c>
      <c r="G215" s="18">
        <v>7</v>
      </c>
      <c r="H215" t="s">
        <v>569</v>
      </c>
      <c r="I215" s="18">
        <v>37</v>
      </c>
    </row>
    <row r="216" spans="1:9" ht="13.5">
      <c r="A216" s="2">
        <v>8</v>
      </c>
      <c r="B216" t="s">
        <v>317</v>
      </c>
      <c r="C216" t="s">
        <v>101</v>
      </c>
      <c r="D216" t="s">
        <v>277</v>
      </c>
      <c r="E216">
        <v>450</v>
      </c>
      <c r="F216" s="17">
        <v>0.06018518518518518</v>
      </c>
      <c r="G216" s="18">
        <v>8</v>
      </c>
      <c r="I216" s="18">
        <v>36</v>
      </c>
    </row>
    <row r="217" spans="1:9" ht="13.5">
      <c r="A217" s="2">
        <v>9</v>
      </c>
      <c r="B217" t="s">
        <v>320</v>
      </c>
      <c r="C217" t="s">
        <v>55</v>
      </c>
      <c r="D217" t="s">
        <v>154</v>
      </c>
      <c r="E217">
        <v>279</v>
      </c>
      <c r="F217" s="17">
        <v>0.07226851851851852</v>
      </c>
      <c r="G217" s="18">
        <v>9</v>
      </c>
      <c r="I217" s="18">
        <v>35</v>
      </c>
    </row>
    <row r="218" spans="1:9" ht="13.5">
      <c r="A218" s="2">
        <v>10</v>
      </c>
      <c r="B218" t="s">
        <v>351</v>
      </c>
      <c r="C218" t="s">
        <v>192</v>
      </c>
      <c r="D218" t="s">
        <v>277</v>
      </c>
      <c r="E218">
        <v>325</v>
      </c>
      <c r="F218" s="17">
        <v>0.07596064814814814</v>
      </c>
      <c r="G218" s="18">
        <v>10</v>
      </c>
      <c r="I218" s="18">
        <v>34</v>
      </c>
    </row>
    <row r="219" spans="1:9" ht="13.5">
      <c r="A219" s="2">
        <v>11</v>
      </c>
      <c r="B219" t="s">
        <v>319</v>
      </c>
      <c r="C219" t="s">
        <v>141</v>
      </c>
      <c r="D219" t="s">
        <v>277</v>
      </c>
      <c r="E219">
        <v>168</v>
      </c>
      <c r="F219" s="17">
        <v>0.08309027777777778</v>
      </c>
      <c r="G219" s="18">
        <v>11</v>
      </c>
      <c r="I219" s="18">
        <v>33</v>
      </c>
    </row>
    <row r="220" spans="1:9" ht="13.5">
      <c r="A220" s="2">
        <v>12</v>
      </c>
      <c r="B220" t="s">
        <v>321</v>
      </c>
      <c r="C220" t="s">
        <v>201</v>
      </c>
      <c r="D220" t="s">
        <v>277</v>
      </c>
      <c r="E220">
        <v>421</v>
      </c>
      <c r="F220" s="17">
        <v>0.10150462962962963</v>
      </c>
      <c r="G220" s="18">
        <v>12</v>
      </c>
      <c r="I220" s="18">
        <v>32</v>
      </c>
    </row>
    <row r="221" spans="1:9" ht="13.5">
      <c r="A221" s="2">
        <v>13</v>
      </c>
      <c r="B221" t="s">
        <v>322</v>
      </c>
      <c r="C221" t="s">
        <v>180</v>
      </c>
      <c r="E221">
        <v>197</v>
      </c>
      <c r="F221" s="17">
        <v>0.11554398148148148</v>
      </c>
      <c r="G221" s="18">
        <v>13</v>
      </c>
      <c r="I221" s="18">
        <v>31</v>
      </c>
    </row>
    <row r="222" spans="1:9" ht="13.5">
      <c r="A222" s="2">
        <v>14</v>
      </c>
      <c r="B222" t="s">
        <v>19</v>
      </c>
      <c r="C222" t="s">
        <v>130</v>
      </c>
      <c r="E222">
        <v>343</v>
      </c>
      <c r="F222" s="17">
        <v>0.11951388888888888</v>
      </c>
      <c r="G222" s="18">
        <v>14</v>
      </c>
      <c r="I222" s="18">
        <v>30</v>
      </c>
    </row>
    <row r="223" spans="1:6" ht="13.5">
      <c r="A223" s="2">
        <v>15</v>
      </c>
      <c r="B223" t="s">
        <v>318</v>
      </c>
      <c r="C223" t="s">
        <v>114</v>
      </c>
      <c r="D223" t="s">
        <v>234</v>
      </c>
      <c r="E223">
        <v>119</v>
      </c>
      <c r="F223" s="15" t="s">
        <v>0</v>
      </c>
    </row>
    <row r="224" spans="1:6" ht="13.5">
      <c r="A224" s="2">
        <v>16</v>
      </c>
      <c r="B224" t="s">
        <v>323</v>
      </c>
      <c r="C224" t="s">
        <v>476</v>
      </c>
      <c r="E224">
        <v>124</v>
      </c>
      <c r="F224" s="15" t="s">
        <v>0</v>
      </c>
    </row>
    <row r="225" spans="1:6" ht="13.5">
      <c r="A225" s="2">
        <v>17</v>
      </c>
      <c r="B225" t="s">
        <v>312</v>
      </c>
      <c r="C225" t="s">
        <v>101</v>
      </c>
      <c r="D225" t="s">
        <v>311</v>
      </c>
      <c r="E225">
        <v>448</v>
      </c>
      <c r="F225" s="15" t="s">
        <v>0</v>
      </c>
    </row>
    <row r="226" spans="1:6" ht="13.5">
      <c r="A226" s="2">
        <v>18</v>
      </c>
      <c r="B226" t="s">
        <v>315</v>
      </c>
      <c r="C226" t="s">
        <v>101</v>
      </c>
      <c r="D226" t="s">
        <v>277</v>
      </c>
      <c r="E226">
        <v>449</v>
      </c>
      <c r="F226" s="15" t="s">
        <v>0</v>
      </c>
    </row>
    <row r="227" ht="13.5">
      <c r="A227" s="2" t="s">
        <v>541</v>
      </c>
    </row>
    <row r="228" ht="13.5">
      <c r="A228" s="2" t="s">
        <v>542</v>
      </c>
    </row>
    <row r="229" ht="13.5">
      <c r="A229" s="2" t="s">
        <v>543</v>
      </c>
    </row>
    <row r="230" ht="13.5">
      <c r="A230" s="2" t="s">
        <v>544</v>
      </c>
    </row>
    <row r="231" ht="13.5">
      <c r="A231" s="2" t="s">
        <v>545</v>
      </c>
    </row>
    <row r="232" ht="13.5">
      <c r="A232" s="2" t="s">
        <v>546</v>
      </c>
    </row>
    <row r="233" ht="15.75">
      <c r="A233" s="1" t="s">
        <v>44</v>
      </c>
    </row>
    <row r="234" spans="1:9" s="9" customFormat="1" ht="12.75">
      <c r="A234" s="3" t="s">
        <v>463</v>
      </c>
      <c r="B234" s="3" t="s">
        <v>464</v>
      </c>
      <c r="C234" s="3" t="s">
        <v>465</v>
      </c>
      <c r="D234" s="3" t="s">
        <v>466</v>
      </c>
      <c r="E234" s="3" t="s">
        <v>467</v>
      </c>
      <c r="F234" s="16" t="s">
        <v>468</v>
      </c>
      <c r="G234" s="3" t="s">
        <v>469</v>
      </c>
      <c r="H234" s="3" t="s">
        <v>470</v>
      </c>
      <c r="I234" s="3" t="s">
        <v>471</v>
      </c>
    </row>
    <row r="235" spans="1:9" ht="13.5">
      <c r="A235" s="2">
        <v>1</v>
      </c>
      <c r="B235" t="s">
        <v>347</v>
      </c>
      <c r="C235" t="s">
        <v>198</v>
      </c>
      <c r="E235">
        <v>234</v>
      </c>
      <c r="F235" s="17">
        <v>0.016516203703703703</v>
      </c>
      <c r="G235" s="18">
        <v>1</v>
      </c>
      <c r="I235" s="18">
        <v>35</v>
      </c>
    </row>
    <row r="236" spans="1:9" ht="13.5">
      <c r="A236" s="2">
        <v>2</v>
      </c>
      <c r="B236" t="s">
        <v>349</v>
      </c>
      <c r="C236" t="s">
        <v>201</v>
      </c>
      <c r="D236" t="s">
        <v>234</v>
      </c>
      <c r="E236">
        <v>419</v>
      </c>
      <c r="F236" s="17">
        <v>0.017916666666666668</v>
      </c>
      <c r="G236" s="18">
        <v>2</v>
      </c>
      <c r="I236" s="18">
        <v>33</v>
      </c>
    </row>
    <row r="237" spans="1:9" ht="13.5">
      <c r="A237" s="2">
        <v>3</v>
      </c>
      <c r="B237" t="s">
        <v>348</v>
      </c>
      <c r="C237" t="s">
        <v>198</v>
      </c>
      <c r="E237">
        <v>222</v>
      </c>
      <c r="F237" s="17">
        <v>0.03333333333333333</v>
      </c>
      <c r="G237" s="18">
        <v>3</v>
      </c>
      <c r="I237" s="18">
        <v>31</v>
      </c>
    </row>
    <row r="238" spans="1:9" ht="13.5">
      <c r="A238" s="2">
        <v>4</v>
      </c>
      <c r="B238" t="s">
        <v>20</v>
      </c>
      <c r="E238">
        <v>606</v>
      </c>
      <c r="F238" s="17">
        <v>0.039641203703703706</v>
      </c>
      <c r="G238" s="18">
        <v>4</v>
      </c>
      <c r="I238" s="18">
        <v>30</v>
      </c>
    </row>
    <row r="239" spans="1:9" ht="13.5">
      <c r="A239" s="2">
        <v>5</v>
      </c>
      <c r="B239" t="s">
        <v>350</v>
      </c>
      <c r="C239" t="s">
        <v>476</v>
      </c>
      <c r="E239">
        <v>123</v>
      </c>
      <c r="F239" s="17">
        <v>0.05844907407407407</v>
      </c>
      <c r="G239" s="18">
        <v>5</v>
      </c>
      <c r="I239" s="18">
        <v>29</v>
      </c>
    </row>
    <row r="240" spans="1:9" ht="13.5">
      <c r="A240" s="2">
        <v>6</v>
      </c>
      <c r="B240" t="s">
        <v>21</v>
      </c>
      <c r="C240" t="s">
        <v>94</v>
      </c>
      <c r="E240">
        <v>432</v>
      </c>
      <c r="F240" s="17">
        <v>0.07046296296296296</v>
      </c>
      <c r="G240" s="18">
        <v>6</v>
      </c>
      <c r="I240" s="18">
        <v>28</v>
      </c>
    </row>
    <row r="242" ht="15.75">
      <c r="A242" s="1" t="s">
        <v>45</v>
      </c>
    </row>
    <row r="243" spans="1:9" s="9" customFormat="1" ht="12.75">
      <c r="A243" s="3" t="s">
        <v>463</v>
      </c>
      <c r="B243" s="3" t="s">
        <v>464</v>
      </c>
      <c r="C243" s="3" t="s">
        <v>465</v>
      </c>
      <c r="D243" s="3" t="s">
        <v>466</v>
      </c>
      <c r="E243" s="3" t="s">
        <v>467</v>
      </c>
      <c r="F243" s="16" t="s">
        <v>468</v>
      </c>
      <c r="G243" s="3" t="s">
        <v>469</v>
      </c>
      <c r="H243" s="3" t="s">
        <v>470</v>
      </c>
      <c r="I243" s="3"/>
    </row>
    <row r="244" spans="1:8" ht="13.5">
      <c r="A244" s="2">
        <v>1</v>
      </c>
      <c r="B244" t="s">
        <v>329</v>
      </c>
      <c r="C244" t="s">
        <v>475</v>
      </c>
      <c r="E244">
        <v>142</v>
      </c>
      <c r="F244" s="17">
        <v>0.02532407407407408</v>
      </c>
      <c r="G244" s="18">
        <v>1</v>
      </c>
      <c r="H244" t="s">
        <v>566</v>
      </c>
    </row>
    <row r="245" spans="1:8" ht="13.5">
      <c r="A245" s="2">
        <v>2</v>
      </c>
      <c r="B245" t="s">
        <v>327</v>
      </c>
      <c r="C245" t="s">
        <v>475</v>
      </c>
      <c r="E245">
        <v>144</v>
      </c>
      <c r="F245" s="17">
        <v>0.027951388888888887</v>
      </c>
      <c r="G245" s="18">
        <v>2</v>
      </c>
      <c r="H245" t="s">
        <v>566</v>
      </c>
    </row>
    <row r="246" spans="1:7" ht="13.5">
      <c r="A246" s="2">
        <v>3</v>
      </c>
      <c r="B246" t="s">
        <v>359</v>
      </c>
      <c r="C246" t="s">
        <v>178</v>
      </c>
      <c r="D246" t="s">
        <v>109</v>
      </c>
      <c r="E246">
        <v>306</v>
      </c>
      <c r="F246" s="17">
        <v>0.030821759259259257</v>
      </c>
      <c r="G246" s="18">
        <v>3</v>
      </c>
    </row>
    <row r="247" spans="1:7" ht="13.5">
      <c r="A247" s="2">
        <v>4</v>
      </c>
      <c r="B247" t="s">
        <v>345</v>
      </c>
      <c r="C247" t="s">
        <v>475</v>
      </c>
      <c r="E247">
        <v>141</v>
      </c>
      <c r="F247" s="17">
        <v>0.03635416666666667</v>
      </c>
      <c r="G247" s="18">
        <v>4</v>
      </c>
    </row>
    <row r="248" spans="1:7" ht="13.5">
      <c r="A248" s="2">
        <v>5</v>
      </c>
      <c r="B248" t="s">
        <v>332</v>
      </c>
      <c r="C248" t="s">
        <v>94</v>
      </c>
      <c r="E248">
        <v>428</v>
      </c>
      <c r="F248" s="17">
        <v>0.03684027777777778</v>
      </c>
      <c r="G248" s="18">
        <v>5</v>
      </c>
    </row>
    <row r="249" spans="1:7" ht="13.5">
      <c r="A249" s="2">
        <v>6</v>
      </c>
      <c r="B249" t="s">
        <v>324</v>
      </c>
      <c r="C249" t="s">
        <v>94</v>
      </c>
      <c r="E249">
        <v>429</v>
      </c>
      <c r="F249" s="17">
        <v>0.04043981481481482</v>
      </c>
      <c r="G249" s="18">
        <v>6</v>
      </c>
    </row>
    <row r="250" spans="1:7" ht="13.5">
      <c r="A250" s="2">
        <v>7</v>
      </c>
      <c r="B250" t="s">
        <v>325</v>
      </c>
      <c r="C250" t="s">
        <v>101</v>
      </c>
      <c r="D250" t="s">
        <v>109</v>
      </c>
      <c r="E250">
        <v>813</v>
      </c>
      <c r="F250" s="17">
        <v>0.04143518518518518</v>
      </c>
      <c r="G250" s="18">
        <v>7</v>
      </c>
    </row>
    <row r="251" spans="1:7" ht="13.5">
      <c r="A251" s="2">
        <v>8</v>
      </c>
      <c r="B251" t="s">
        <v>326</v>
      </c>
      <c r="C251" t="s">
        <v>94</v>
      </c>
      <c r="E251">
        <v>430</v>
      </c>
      <c r="F251" s="17">
        <v>0.04717592592592593</v>
      </c>
      <c r="G251" s="18">
        <v>8</v>
      </c>
    </row>
    <row r="252" spans="1:7" ht="13.5">
      <c r="A252" s="2">
        <v>9</v>
      </c>
      <c r="B252" t="s">
        <v>331</v>
      </c>
      <c r="C252" t="s">
        <v>101</v>
      </c>
      <c r="D252" t="s">
        <v>109</v>
      </c>
      <c r="E252">
        <v>880</v>
      </c>
      <c r="F252" s="17">
        <v>0.06287037037037037</v>
      </c>
      <c r="G252" s="18">
        <v>9</v>
      </c>
    </row>
    <row r="253" spans="1:7" ht="13.5">
      <c r="A253" s="2">
        <v>10</v>
      </c>
      <c r="B253" t="s">
        <v>328</v>
      </c>
      <c r="C253" t="s">
        <v>104</v>
      </c>
      <c r="E253">
        <v>233</v>
      </c>
      <c r="F253" s="17">
        <v>0.06872685185185186</v>
      </c>
      <c r="G253" s="18">
        <v>10</v>
      </c>
    </row>
    <row r="254" spans="1:7" ht="13.5">
      <c r="A254" s="2">
        <v>11</v>
      </c>
      <c r="B254" t="s">
        <v>337</v>
      </c>
      <c r="C254" t="s">
        <v>132</v>
      </c>
      <c r="E254">
        <v>440</v>
      </c>
      <c r="F254" s="17">
        <v>0.0691087962962963</v>
      </c>
      <c r="G254" s="18">
        <v>11</v>
      </c>
    </row>
    <row r="255" spans="1:7" ht="13.5">
      <c r="A255" s="2">
        <v>12</v>
      </c>
      <c r="B255" t="s">
        <v>339</v>
      </c>
      <c r="C255" t="s">
        <v>132</v>
      </c>
      <c r="E255">
        <v>378</v>
      </c>
      <c r="F255" s="17">
        <v>0.07200231481481481</v>
      </c>
      <c r="G255" s="18">
        <v>12</v>
      </c>
    </row>
    <row r="256" spans="1:6" ht="13.5">
      <c r="A256" s="2">
        <v>13</v>
      </c>
      <c r="B256" t="s">
        <v>333</v>
      </c>
      <c r="C256" t="s">
        <v>141</v>
      </c>
      <c r="D256" t="s">
        <v>109</v>
      </c>
      <c r="E256">
        <v>172</v>
      </c>
      <c r="F256" s="15" t="s">
        <v>0</v>
      </c>
    </row>
    <row r="257" spans="1:6" ht="13.5">
      <c r="A257" s="2">
        <v>14</v>
      </c>
      <c r="B257" t="s">
        <v>363</v>
      </c>
      <c r="C257" t="s">
        <v>178</v>
      </c>
      <c r="E257">
        <v>310</v>
      </c>
      <c r="F257" s="15" t="s">
        <v>0</v>
      </c>
    </row>
    <row r="258" ht="13.5">
      <c r="A258" s="2" t="s">
        <v>547</v>
      </c>
    </row>
    <row r="259" ht="13.5">
      <c r="A259" s="2" t="s">
        <v>548</v>
      </c>
    </row>
    <row r="260" ht="13.5">
      <c r="A260" s="2" t="s">
        <v>549</v>
      </c>
    </row>
    <row r="262" ht="15.75">
      <c r="A262" s="1" t="s">
        <v>46</v>
      </c>
    </row>
    <row r="263" spans="1:9" s="9" customFormat="1" ht="12.75">
      <c r="A263" s="3" t="s">
        <v>463</v>
      </c>
      <c r="B263" s="3" t="s">
        <v>464</v>
      </c>
      <c r="C263" s="3" t="s">
        <v>465</v>
      </c>
      <c r="D263" s="3" t="s">
        <v>466</v>
      </c>
      <c r="E263" s="3" t="s">
        <v>467</v>
      </c>
      <c r="F263" s="16" t="s">
        <v>468</v>
      </c>
      <c r="G263" s="3" t="s">
        <v>469</v>
      </c>
      <c r="H263" s="3" t="s">
        <v>470</v>
      </c>
      <c r="I263" s="3" t="s">
        <v>471</v>
      </c>
    </row>
    <row r="264" spans="1:9" ht="13.5">
      <c r="A264" s="2">
        <v>1</v>
      </c>
      <c r="B264" t="s">
        <v>352</v>
      </c>
      <c r="C264" t="s">
        <v>201</v>
      </c>
      <c r="D264" t="s">
        <v>109</v>
      </c>
      <c r="E264">
        <v>416</v>
      </c>
      <c r="F264" s="17">
        <v>0.0178125</v>
      </c>
      <c r="G264" s="18">
        <v>1</v>
      </c>
      <c r="H264" t="s">
        <v>565</v>
      </c>
      <c r="I264" s="18">
        <v>30</v>
      </c>
    </row>
    <row r="265" spans="1:9" ht="13.5">
      <c r="A265" s="2">
        <v>2</v>
      </c>
      <c r="B265" t="s">
        <v>361</v>
      </c>
      <c r="C265" t="s">
        <v>186</v>
      </c>
      <c r="E265">
        <v>155</v>
      </c>
      <c r="F265" s="17">
        <v>0.019351851851851853</v>
      </c>
      <c r="G265" s="18">
        <v>2</v>
      </c>
      <c r="H265" t="s">
        <v>566</v>
      </c>
      <c r="I265" s="18">
        <v>28</v>
      </c>
    </row>
    <row r="266" spans="1:9" ht="13.5">
      <c r="A266" s="2">
        <v>3</v>
      </c>
      <c r="B266" t="s">
        <v>370</v>
      </c>
      <c r="C266" t="s">
        <v>121</v>
      </c>
      <c r="D266" t="s">
        <v>109</v>
      </c>
      <c r="E266">
        <v>402</v>
      </c>
      <c r="F266" s="17">
        <v>0.025706018518518517</v>
      </c>
      <c r="G266" s="18">
        <v>3</v>
      </c>
      <c r="I266" s="18">
        <v>26</v>
      </c>
    </row>
    <row r="267" spans="1:9" ht="13.5">
      <c r="A267" s="2">
        <v>4</v>
      </c>
      <c r="B267" t="s">
        <v>369</v>
      </c>
      <c r="C267" t="s">
        <v>121</v>
      </c>
      <c r="D267" t="s">
        <v>109</v>
      </c>
      <c r="E267">
        <v>391</v>
      </c>
      <c r="F267" s="17">
        <v>0.027905092592592592</v>
      </c>
      <c r="G267" s="18">
        <v>4</v>
      </c>
      <c r="I267" s="18">
        <v>25</v>
      </c>
    </row>
    <row r="268" spans="1:9" ht="13.5">
      <c r="A268" s="2">
        <v>5</v>
      </c>
      <c r="B268" t="s">
        <v>353</v>
      </c>
      <c r="C268" t="s">
        <v>476</v>
      </c>
      <c r="E268">
        <v>137</v>
      </c>
      <c r="F268" s="17">
        <v>0.02866898148148148</v>
      </c>
      <c r="G268" s="18">
        <v>5</v>
      </c>
      <c r="I268" s="18">
        <v>24</v>
      </c>
    </row>
    <row r="269" spans="1:9" ht="13.5">
      <c r="A269" s="2">
        <v>6</v>
      </c>
      <c r="B269" t="s">
        <v>355</v>
      </c>
      <c r="C269" t="s">
        <v>101</v>
      </c>
      <c r="E269">
        <v>884</v>
      </c>
      <c r="F269" s="17">
        <v>0.030335648148148143</v>
      </c>
      <c r="G269" s="18">
        <v>6</v>
      </c>
      <c r="I269" s="18">
        <v>23</v>
      </c>
    </row>
    <row r="270" spans="1:9" ht="13.5">
      <c r="A270" s="2">
        <v>7</v>
      </c>
      <c r="B270" t="s">
        <v>22</v>
      </c>
      <c r="C270" t="s">
        <v>121</v>
      </c>
      <c r="D270" t="s">
        <v>109</v>
      </c>
      <c r="E270">
        <v>397</v>
      </c>
      <c r="F270" s="17">
        <v>0.030393518518518518</v>
      </c>
      <c r="G270" s="18">
        <v>7</v>
      </c>
      <c r="I270" s="18">
        <v>22</v>
      </c>
    </row>
    <row r="271" spans="1:9" ht="13.5">
      <c r="A271" s="2">
        <v>8</v>
      </c>
      <c r="B271" t="s">
        <v>362</v>
      </c>
      <c r="C271" t="s">
        <v>108</v>
      </c>
      <c r="D271" t="s">
        <v>109</v>
      </c>
      <c r="E271">
        <v>100</v>
      </c>
      <c r="F271" s="17">
        <v>0.03259259259259259</v>
      </c>
      <c r="G271" s="18">
        <v>8</v>
      </c>
      <c r="I271" s="18">
        <v>21</v>
      </c>
    </row>
    <row r="272" spans="1:9" ht="13.5">
      <c r="A272" s="2">
        <v>9</v>
      </c>
      <c r="B272" t="s">
        <v>360</v>
      </c>
      <c r="C272" t="s">
        <v>114</v>
      </c>
      <c r="E272">
        <v>121</v>
      </c>
      <c r="F272" s="17">
        <v>0.03326388888888889</v>
      </c>
      <c r="G272" s="18">
        <v>9</v>
      </c>
      <c r="I272" s="18">
        <v>20</v>
      </c>
    </row>
    <row r="273" spans="1:9" ht="13.5">
      <c r="A273" s="2">
        <v>10</v>
      </c>
      <c r="B273" t="s">
        <v>23</v>
      </c>
      <c r="C273" t="s">
        <v>56</v>
      </c>
      <c r="E273">
        <v>916</v>
      </c>
      <c r="F273" s="17">
        <v>0.04005787037037037</v>
      </c>
      <c r="G273" s="18">
        <v>10</v>
      </c>
      <c r="I273" s="18">
        <v>19</v>
      </c>
    </row>
    <row r="274" spans="1:9" ht="13.5">
      <c r="A274" s="2">
        <v>11</v>
      </c>
      <c r="B274" t="s">
        <v>24</v>
      </c>
      <c r="C274" t="s">
        <v>56</v>
      </c>
      <c r="E274">
        <v>915</v>
      </c>
      <c r="F274" s="17">
        <v>0.04127314814814815</v>
      </c>
      <c r="G274" s="18">
        <v>11</v>
      </c>
      <c r="I274" s="18">
        <v>18</v>
      </c>
    </row>
    <row r="275" spans="1:9" ht="13.5">
      <c r="A275" s="2">
        <v>12</v>
      </c>
      <c r="B275" t="s">
        <v>25</v>
      </c>
      <c r="C275" t="s">
        <v>198</v>
      </c>
      <c r="E275">
        <v>4</v>
      </c>
      <c r="F275" s="17">
        <v>0.042569444444444444</v>
      </c>
      <c r="G275" s="18">
        <v>12</v>
      </c>
      <c r="I275" s="18">
        <v>17</v>
      </c>
    </row>
    <row r="276" spans="1:9" ht="13.5">
      <c r="A276" s="2">
        <v>13</v>
      </c>
      <c r="B276" t="s">
        <v>365</v>
      </c>
      <c r="C276" t="s">
        <v>476</v>
      </c>
      <c r="E276">
        <v>136</v>
      </c>
      <c r="F276" s="17">
        <v>0.04564814814814815</v>
      </c>
      <c r="G276" s="18">
        <v>13</v>
      </c>
      <c r="I276" s="18">
        <v>16</v>
      </c>
    </row>
    <row r="277" spans="1:9" ht="13.5">
      <c r="A277" s="2">
        <v>14</v>
      </c>
      <c r="B277" t="s">
        <v>354</v>
      </c>
      <c r="C277" t="s">
        <v>201</v>
      </c>
      <c r="D277" t="s">
        <v>109</v>
      </c>
      <c r="E277">
        <v>410</v>
      </c>
      <c r="F277" s="17">
        <v>0.04730324074074074</v>
      </c>
      <c r="G277" s="18">
        <v>14</v>
      </c>
      <c r="I277" s="18">
        <v>15</v>
      </c>
    </row>
    <row r="278" spans="1:9" ht="13.5">
      <c r="A278" s="2">
        <v>15</v>
      </c>
      <c r="B278" t="s">
        <v>367</v>
      </c>
      <c r="C278" t="s">
        <v>152</v>
      </c>
      <c r="E278">
        <v>282</v>
      </c>
      <c r="F278" s="17">
        <v>0.048495370370370376</v>
      </c>
      <c r="G278" s="18">
        <v>15</v>
      </c>
      <c r="I278" s="18">
        <v>14</v>
      </c>
    </row>
    <row r="279" spans="1:9" ht="13.5">
      <c r="A279" s="2">
        <v>16</v>
      </c>
      <c r="B279" t="s">
        <v>364</v>
      </c>
      <c r="C279" t="s">
        <v>152</v>
      </c>
      <c r="E279">
        <v>283</v>
      </c>
      <c r="F279" s="17">
        <v>0.0721875</v>
      </c>
      <c r="G279" s="18">
        <v>16</v>
      </c>
      <c r="I279" s="18">
        <v>13</v>
      </c>
    </row>
    <row r="280" spans="1:6" ht="13.5">
      <c r="A280" s="2">
        <v>17</v>
      </c>
      <c r="B280" t="s">
        <v>366</v>
      </c>
      <c r="C280" t="s">
        <v>116</v>
      </c>
      <c r="E280">
        <v>181</v>
      </c>
      <c r="F280" s="15" t="s">
        <v>0</v>
      </c>
    </row>
    <row r="281" spans="1:6" ht="13.5">
      <c r="A281" s="2">
        <v>18</v>
      </c>
      <c r="B281" t="s">
        <v>358</v>
      </c>
      <c r="C281" t="s">
        <v>175</v>
      </c>
      <c r="D281" t="s">
        <v>109</v>
      </c>
      <c r="E281">
        <v>260</v>
      </c>
      <c r="F281" s="15" t="s">
        <v>0</v>
      </c>
    </row>
    <row r="282" spans="1:6" ht="13.5">
      <c r="A282" s="2">
        <v>19</v>
      </c>
      <c r="B282" t="s">
        <v>357</v>
      </c>
      <c r="C282" t="s">
        <v>101</v>
      </c>
      <c r="D282" t="s">
        <v>109</v>
      </c>
      <c r="E282">
        <v>587</v>
      </c>
      <c r="F282" s="15" t="s">
        <v>0</v>
      </c>
    </row>
    <row r="283" ht="13.5">
      <c r="A283" s="2" t="s">
        <v>551</v>
      </c>
    </row>
    <row r="284" ht="13.5">
      <c r="A284" s="2" t="s">
        <v>550</v>
      </c>
    </row>
    <row r="285" ht="13.5">
      <c r="A285" s="2" t="s">
        <v>552</v>
      </c>
    </row>
    <row r="286" ht="13.5">
      <c r="A286" s="2" t="s">
        <v>553</v>
      </c>
    </row>
    <row r="288" ht="15.75">
      <c r="A288" s="1" t="s">
        <v>47</v>
      </c>
    </row>
    <row r="289" spans="1:9" s="9" customFormat="1" ht="12.75">
      <c r="A289" s="3" t="s">
        <v>463</v>
      </c>
      <c r="B289" s="3" t="s">
        <v>464</v>
      </c>
      <c r="C289" s="3" t="s">
        <v>465</v>
      </c>
      <c r="D289" s="3" t="s">
        <v>466</v>
      </c>
      <c r="E289" s="3" t="s">
        <v>467</v>
      </c>
      <c r="F289" s="16" t="s">
        <v>468</v>
      </c>
      <c r="G289" s="3" t="s">
        <v>469</v>
      </c>
      <c r="H289" s="3" t="s">
        <v>470</v>
      </c>
      <c r="I289" s="3" t="s">
        <v>471</v>
      </c>
    </row>
    <row r="290" spans="1:9" ht="13.5">
      <c r="A290" s="2">
        <v>1</v>
      </c>
      <c r="B290" t="s">
        <v>377</v>
      </c>
      <c r="C290" t="s">
        <v>178</v>
      </c>
      <c r="F290" s="17">
        <v>0.01916666666666667</v>
      </c>
      <c r="G290" s="18">
        <v>1</v>
      </c>
      <c r="I290" s="18">
        <v>30</v>
      </c>
    </row>
    <row r="291" spans="1:9" ht="13.5">
      <c r="A291" s="2">
        <v>2</v>
      </c>
      <c r="B291" t="s">
        <v>26</v>
      </c>
      <c r="C291" t="s">
        <v>53</v>
      </c>
      <c r="F291" s="17">
        <v>0.04351851851851852</v>
      </c>
      <c r="G291" s="18">
        <v>2</v>
      </c>
      <c r="I291" s="18">
        <v>28</v>
      </c>
    </row>
    <row r="292" spans="1:7" ht="13.5">
      <c r="A292" s="2">
        <v>3</v>
      </c>
      <c r="B292" t="s">
        <v>383</v>
      </c>
      <c r="C292" t="s">
        <v>156</v>
      </c>
      <c r="F292" s="15" t="s">
        <v>0</v>
      </c>
      <c r="G292" s="15"/>
    </row>
    <row r="293" spans="1:7" ht="13.5">
      <c r="A293" s="2">
        <v>4</v>
      </c>
      <c r="B293" t="s">
        <v>380</v>
      </c>
      <c r="C293" t="s">
        <v>104</v>
      </c>
      <c r="F293" s="15" t="s">
        <v>0</v>
      </c>
      <c r="G293" s="15"/>
    </row>
    <row r="294" spans="1:7" ht="13.5">
      <c r="A294" s="2">
        <v>5</v>
      </c>
      <c r="B294" t="s">
        <v>385</v>
      </c>
      <c r="C294" t="s">
        <v>163</v>
      </c>
      <c r="F294" s="15" t="s">
        <v>0</v>
      </c>
      <c r="G294" s="15"/>
    </row>
    <row r="296" ht="15.75">
      <c r="A296" s="1" t="s">
        <v>90</v>
      </c>
    </row>
    <row r="297" spans="1:9" s="9" customFormat="1" ht="12.75">
      <c r="A297" s="3" t="s">
        <v>463</v>
      </c>
      <c r="B297" s="3" t="s">
        <v>464</v>
      </c>
      <c r="C297" s="3" t="s">
        <v>465</v>
      </c>
      <c r="D297" s="3" t="s">
        <v>466</v>
      </c>
      <c r="E297" s="3" t="s">
        <v>467</v>
      </c>
      <c r="F297" s="16" t="s">
        <v>468</v>
      </c>
      <c r="G297" s="3" t="s">
        <v>469</v>
      </c>
      <c r="H297" s="3" t="s">
        <v>470</v>
      </c>
      <c r="I297" s="3" t="s">
        <v>471</v>
      </c>
    </row>
    <row r="298" spans="1:9" ht="13.5">
      <c r="A298" s="2">
        <v>1</v>
      </c>
      <c r="B298" t="s">
        <v>36</v>
      </c>
      <c r="C298" t="s">
        <v>172</v>
      </c>
      <c r="D298" t="s">
        <v>111</v>
      </c>
      <c r="E298">
        <v>249</v>
      </c>
      <c r="F298" s="17">
        <v>0.01851851851851852</v>
      </c>
      <c r="G298" s="18">
        <v>1</v>
      </c>
      <c r="H298" t="s">
        <v>565</v>
      </c>
      <c r="I298" s="18">
        <v>45</v>
      </c>
    </row>
    <row r="299" spans="1:9" ht="13.5">
      <c r="A299" s="2">
        <v>2</v>
      </c>
      <c r="B299" t="s">
        <v>397</v>
      </c>
      <c r="C299" t="s">
        <v>178</v>
      </c>
      <c r="D299" t="s">
        <v>109</v>
      </c>
      <c r="E299">
        <v>237</v>
      </c>
      <c r="F299" s="17">
        <v>0.021516203703703704</v>
      </c>
      <c r="G299" s="18">
        <v>2</v>
      </c>
      <c r="H299" t="s">
        <v>566</v>
      </c>
      <c r="I299" s="18">
        <v>43</v>
      </c>
    </row>
    <row r="300" spans="1:9" ht="13.5">
      <c r="A300" s="2">
        <v>3</v>
      </c>
      <c r="B300" t="s">
        <v>394</v>
      </c>
      <c r="C300" t="s">
        <v>172</v>
      </c>
      <c r="D300" t="s">
        <v>111</v>
      </c>
      <c r="E300">
        <v>235</v>
      </c>
      <c r="F300" s="17">
        <v>0.023530092592592592</v>
      </c>
      <c r="G300" s="18">
        <v>3</v>
      </c>
      <c r="H300" t="s">
        <v>566</v>
      </c>
      <c r="I300" s="18">
        <v>41</v>
      </c>
    </row>
    <row r="301" spans="1:9" ht="13.5">
      <c r="A301" s="2">
        <v>4</v>
      </c>
      <c r="B301" t="s">
        <v>392</v>
      </c>
      <c r="C301" t="s">
        <v>476</v>
      </c>
      <c r="D301" t="s">
        <v>109</v>
      </c>
      <c r="E301">
        <v>133</v>
      </c>
      <c r="F301" s="17">
        <v>0.03399305555555556</v>
      </c>
      <c r="G301" s="18">
        <v>4</v>
      </c>
      <c r="I301" s="18">
        <v>40</v>
      </c>
    </row>
    <row r="302" spans="1:9" ht="13.5">
      <c r="A302" s="2">
        <v>5</v>
      </c>
      <c r="B302" t="s">
        <v>398</v>
      </c>
      <c r="C302" t="s">
        <v>207</v>
      </c>
      <c r="D302" t="s">
        <v>154</v>
      </c>
      <c r="E302">
        <v>210</v>
      </c>
      <c r="F302" s="17">
        <v>0.036006944444444446</v>
      </c>
      <c r="G302" s="18">
        <v>5</v>
      </c>
      <c r="I302" s="18">
        <v>39</v>
      </c>
    </row>
    <row r="303" spans="1:9" ht="13.5">
      <c r="A303" s="2">
        <v>6</v>
      </c>
      <c r="B303" t="s">
        <v>391</v>
      </c>
      <c r="C303" t="s">
        <v>114</v>
      </c>
      <c r="D303" t="s">
        <v>109</v>
      </c>
      <c r="E303">
        <v>115</v>
      </c>
      <c r="F303" s="17">
        <v>0.0372337962962963</v>
      </c>
      <c r="G303" s="18">
        <v>6</v>
      </c>
      <c r="I303" s="18">
        <v>38</v>
      </c>
    </row>
    <row r="304" spans="1:9" ht="13.5">
      <c r="A304" s="2">
        <v>7</v>
      </c>
      <c r="B304" t="s">
        <v>405</v>
      </c>
      <c r="C304" t="s">
        <v>207</v>
      </c>
      <c r="D304" t="s">
        <v>111</v>
      </c>
      <c r="E304">
        <v>214</v>
      </c>
      <c r="F304" s="17">
        <v>0.038125</v>
      </c>
      <c r="G304" s="18">
        <v>7</v>
      </c>
      <c r="I304" s="18">
        <v>37</v>
      </c>
    </row>
    <row r="305" spans="1:9" ht="13.5">
      <c r="A305" s="2">
        <v>8</v>
      </c>
      <c r="B305" t="s">
        <v>396</v>
      </c>
      <c r="C305" t="s">
        <v>175</v>
      </c>
      <c r="D305" t="s">
        <v>111</v>
      </c>
      <c r="E305">
        <v>254</v>
      </c>
      <c r="F305" s="17">
        <v>0.039699074074074074</v>
      </c>
      <c r="G305" s="18">
        <v>8</v>
      </c>
      <c r="I305" s="18">
        <v>36</v>
      </c>
    </row>
    <row r="306" spans="1:9" ht="13.5">
      <c r="A306" s="2">
        <v>9</v>
      </c>
      <c r="B306" t="s">
        <v>390</v>
      </c>
      <c r="C306" t="s">
        <v>175</v>
      </c>
      <c r="D306" t="s">
        <v>111</v>
      </c>
      <c r="E306">
        <v>255</v>
      </c>
      <c r="F306" s="17">
        <v>0.0418287037037037</v>
      </c>
      <c r="G306" s="18">
        <v>9</v>
      </c>
      <c r="I306" s="18">
        <v>35</v>
      </c>
    </row>
    <row r="307" spans="1:9" ht="13.5">
      <c r="A307" s="2">
        <v>10</v>
      </c>
      <c r="B307" t="s">
        <v>395</v>
      </c>
      <c r="C307" t="s">
        <v>108</v>
      </c>
      <c r="D307" t="s">
        <v>111</v>
      </c>
      <c r="E307">
        <v>103</v>
      </c>
      <c r="F307" s="17">
        <v>0.045092592592592594</v>
      </c>
      <c r="G307" s="18">
        <v>10</v>
      </c>
      <c r="I307" s="18">
        <v>34</v>
      </c>
    </row>
    <row r="308" spans="1:9" ht="13.5">
      <c r="A308" s="2">
        <v>11</v>
      </c>
      <c r="B308" t="s">
        <v>399</v>
      </c>
      <c r="C308" t="s">
        <v>55</v>
      </c>
      <c r="D308" t="s">
        <v>111</v>
      </c>
      <c r="E308">
        <v>264</v>
      </c>
      <c r="F308" s="17">
        <v>0.047731481481481486</v>
      </c>
      <c r="G308" s="18">
        <v>11</v>
      </c>
      <c r="I308" s="18">
        <v>33</v>
      </c>
    </row>
    <row r="309" spans="1:9" ht="13.5">
      <c r="A309" s="2">
        <v>12</v>
      </c>
      <c r="B309" t="s">
        <v>401</v>
      </c>
      <c r="C309" t="s">
        <v>55</v>
      </c>
      <c r="D309" t="s">
        <v>111</v>
      </c>
      <c r="E309">
        <v>269</v>
      </c>
      <c r="F309" s="17">
        <v>0.050659722222222224</v>
      </c>
      <c r="G309" s="18">
        <v>12</v>
      </c>
      <c r="I309" s="18">
        <v>32</v>
      </c>
    </row>
    <row r="310" spans="1:9" ht="13.5">
      <c r="A310" s="2">
        <v>13</v>
      </c>
      <c r="B310" t="s">
        <v>407</v>
      </c>
      <c r="C310" t="s">
        <v>186</v>
      </c>
      <c r="D310" t="s">
        <v>154</v>
      </c>
      <c r="E310">
        <v>154</v>
      </c>
      <c r="F310" s="17">
        <v>0.07820601851851851</v>
      </c>
      <c r="G310" s="18">
        <v>13</v>
      </c>
      <c r="I310" s="18">
        <v>31</v>
      </c>
    </row>
    <row r="311" spans="1:6" ht="13.5">
      <c r="A311" s="2">
        <v>14</v>
      </c>
      <c r="B311" t="s">
        <v>406</v>
      </c>
      <c r="C311" t="s">
        <v>476</v>
      </c>
      <c r="D311" t="s">
        <v>109</v>
      </c>
      <c r="E311">
        <v>134</v>
      </c>
      <c r="F311" s="15" t="s">
        <v>0</v>
      </c>
    </row>
    <row r="312" spans="1:6" ht="13.5">
      <c r="A312" s="2">
        <v>15</v>
      </c>
      <c r="B312" t="s">
        <v>403</v>
      </c>
      <c r="C312" t="s">
        <v>116</v>
      </c>
      <c r="D312" t="s">
        <v>109</v>
      </c>
      <c r="E312">
        <v>182</v>
      </c>
      <c r="F312" s="15" t="s">
        <v>0</v>
      </c>
    </row>
    <row r="313" spans="1:6" ht="13.5">
      <c r="A313" s="2">
        <v>16</v>
      </c>
      <c r="B313" t="s">
        <v>404</v>
      </c>
      <c r="C313" t="s">
        <v>207</v>
      </c>
      <c r="D313" t="s">
        <v>154</v>
      </c>
      <c r="E313">
        <v>211</v>
      </c>
      <c r="F313" s="15" t="s">
        <v>0</v>
      </c>
    </row>
    <row r="314" spans="1:6" ht="13.5">
      <c r="A314" s="2">
        <v>17</v>
      </c>
      <c r="B314" t="s">
        <v>400</v>
      </c>
      <c r="C314" t="s">
        <v>210</v>
      </c>
      <c r="D314" t="s">
        <v>234</v>
      </c>
      <c r="E314">
        <v>318</v>
      </c>
      <c r="F314" s="15" t="s">
        <v>0</v>
      </c>
    </row>
    <row r="315" ht="13.5">
      <c r="A315" s="2" t="s">
        <v>34</v>
      </c>
    </row>
    <row r="316" ht="13.5">
      <c r="A316" s="2" t="s">
        <v>554</v>
      </c>
    </row>
    <row r="317" ht="13.5">
      <c r="A317" s="2" t="s">
        <v>555</v>
      </c>
    </row>
    <row r="318" ht="13.5">
      <c r="A318" s="2" t="s">
        <v>556</v>
      </c>
    </row>
    <row r="320" ht="15.75">
      <c r="A320" s="1" t="s">
        <v>48</v>
      </c>
    </row>
    <row r="321" spans="1:9" s="9" customFormat="1" ht="12.75">
      <c r="A321" s="3" t="s">
        <v>463</v>
      </c>
      <c r="B321" s="3" t="s">
        <v>464</v>
      </c>
      <c r="C321" s="3" t="s">
        <v>465</v>
      </c>
      <c r="D321" s="3" t="s">
        <v>466</v>
      </c>
      <c r="E321" s="3" t="s">
        <v>467</v>
      </c>
      <c r="F321" s="16" t="s">
        <v>468</v>
      </c>
      <c r="G321" s="3" t="s">
        <v>469</v>
      </c>
      <c r="H321" s="3" t="s">
        <v>470</v>
      </c>
      <c r="I321" s="3" t="s">
        <v>471</v>
      </c>
    </row>
    <row r="322" spans="1:9" ht="13.5">
      <c r="A322" s="2">
        <v>1</v>
      </c>
      <c r="B322" t="s">
        <v>414</v>
      </c>
      <c r="C322" t="s">
        <v>104</v>
      </c>
      <c r="E322">
        <v>227</v>
      </c>
      <c r="F322" s="17">
        <v>0.04331018518518518</v>
      </c>
      <c r="G322" s="18">
        <v>1</v>
      </c>
      <c r="I322" s="18">
        <v>30</v>
      </c>
    </row>
    <row r="323" spans="1:9" ht="13.5">
      <c r="A323" s="2">
        <v>2</v>
      </c>
      <c r="B323" t="s">
        <v>409</v>
      </c>
      <c r="C323" t="s">
        <v>178</v>
      </c>
      <c r="E323">
        <v>303</v>
      </c>
      <c r="F323" s="17">
        <v>0.0483912037037037</v>
      </c>
      <c r="G323" s="18">
        <v>2</v>
      </c>
      <c r="I323" s="18">
        <v>28</v>
      </c>
    </row>
    <row r="324" spans="1:9" ht="13.5">
      <c r="A324" s="2">
        <v>3</v>
      </c>
      <c r="B324" t="s">
        <v>27</v>
      </c>
      <c r="C324" t="s">
        <v>53</v>
      </c>
      <c r="E324">
        <v>905</v>
      </c>
      <c r="F324" s="17">
        <v>0.05039351851851851</v>
      </c>
      <c r="G324" s="18">
        <v>3</v>
      </c>
      <c r="I324" s="18">
        <v>26</v>
      </c>
    </row>
    <row r="325" spans="1:9" ht="13.5">
      <c r="A325" s="2">
        <v>4</v>
      </c>
      <c r="B325" t="s">
        <v>28</v>
      </c>
      <c r="C325" t="s">
        <v>53</v>
      </c>
      <c r="E325">
        <v>902</v>
      </c>
      <c r="F325" s="17">
        <v>0.05174768518518519</v>
      </c>
      <c r="G325" s="18">
        <v>4</v>
      </c>
      <c r="I325" s="18">
        <v>25</v>
      </c>
    </row>
    <row r="326" spans="1:9" ht="13.5">
      <c r="A326" s="2">
        <v>5</v>
      </c>
      <c r="B326" t="s">
        <v>410</v>
      </c>
      <c r="C326" t="s">
        <v>178</v>
      </c>
      <c r="E326">
        <v>286</v>
      </c>
      <c r="F326" s="17">
        <v>0.052418981481481476</v>
      </c>
      <c r="G326" s="18">
        <v>5</v>
      </c>
      <c r="I326" s="18">
        <v>24</v>
      </c>
    </row>
    <row r="327" spans="1:9" ht="13.5">
      <c r="A327" s="2">
        <v>6</v>
      </c>
      <c r="B327" t="s">
        <v>416</v>
      </c>
      <c r="C327" t="s">
        <v>476</v>
      </c>
      <c r="E327">
        <v>130</v>
      </c>
      <c r="F327" s="17">
        <v>0.05379629629629629</v>
      </c>
      <c r="G327" s="18">
        <v>6</v>
      </c>
      <c r="I327" s="18">
        <v>23</v>
      </c>
    </row>
    <row r="328" spans="1:9" ht="13.5">
      <c r="A328" s="2">
        <v>7</v>
      </c>
      <c r="B328" t="s">
        <v>413</v>
      </c>
      <c r="C328" t="s">
        <v>156</v>
      </c>
      <c r="E328">
        <v>167</v>
      </c>
      <c r="F328" s="17">
        <v>0.055219907407407405</v>
      </c>
      <c r="G328" s="18">
        <v>7</v>
      </c>
      <c r="I328" s="18">
        <v>22</v>
      </c>
    </row>
    <row r="329" spans="1:6" ht="13.5">
      <c r="A329" s="2">
        <v>8</v>
      </c>
      <c r="B329" t="s">
        <v>412</v>
      </c>
      <c r="C329" t="s">
        <v>192</v>
      </c>
      <c r="D329" t="s">
        <v>111</v>
      </c>
      <c r="E329">
        <v>324</v>
      </c>
      <c r="F329" s="15" t="s">
        <v>0</v>
      </c>
    </row>
    <row r="330" spans="1:6" ht="13.5">
      <c r="A330" s="2">
        <v>9</v>
      </c>
      <c r="B330" t="s">
        <v>415</v>
      </c>
      <c r="C330" t="s">
        <v>163</v>
      </c>
      <c r="E330">
        <v>326</v>
      </c>
      <c r="F330" s="15" t="s">
        <v>0</v>
      </c>
    </row>
    <row r="331" spans="1:6" ht="13.5">
      <c r="A331" s="2">
        <v>10</v>
      </c>
      <c r="B331" t="s">
        <v>418</v>
      </c>
      <c r="C331" t="s">
        <v>232</v>
      </c>
      <c r="E331">
        <v>388</v>
      </c>
      <c r="F331" s="15" t="s">
        <v>0</v>
      </c>
    </row>
    <row r="333" ht="15.75">
      <c r="A333" s="1" t="s">
        <v>49</v>
      </c>
    </row>
    <row r="334" spans="1:9" s="9" customFormat="1" ht="12.75">
      <c r="A334" s="3" t="s">
        <v>463</v>
      </c>
      <c r="B334" s="3" t="s">
        <v>464</v>
      </c>
      <c r="C334" s="3" t="s">
        <v>465</v>
      </c>
      <c r="D334" s="3" t="s">
        <v>466</v>
      </c>
      <c r="E334" s="3" t="s">
        <v>467</v>
      </c>
      <c r="F334" s="16" t="s">
        <v>468</v>
      </c>
      <c r="G334" s="3" t="s">
        <v>469</v>
      </c>
      <c r="H334" s="3" t="s">
        <v>470</v>
      </c>
      <c r="I334" s="3" t="s">
        <v>471</v>
      </c>
    </row>
    <row r="335" spans="1:9" ht="13.5">
      <c r="A335" s="2">
        <v>1</v>
      </c>
      <c r="B335" t="s">
        <v>419</v>
      </c>
      <c r="C335" t="s">
        <v>172</v>
      </c>
      <c r="D335" t="s">
        <v>234</v>
      </c>
      <c r="E335">
        <v>246</v>
      </c>
      <c r="F335" s="17">
        <v>0.02550925925925926</v>
      </c>
      <c r="G335" s="18">
        <v>1</v>
      </c>
      <c r="H335" t="s">
        <v>568</v>
      </c>
      <c r="I335" s="18">
        <v>45</v>
      </c>
    </row>
    <row r="336" spans="1:9" ht="13.5">
      <c r="A336" s="2">
        <v>2</v>
      </c>
      <c r="B336" t="s">
        <v>428</v>
      </c>
      <c r="C336" t="s">
        <v>172</v>
      </c>
      <c r="D336" t="s">
        <v>111</v>
      </c>
      <c r="E336">
        <v>245</v>
      </c>
      <c r="F336" s="17">
        <v>0.03145833333333333</v>
      </c>
      <c r="G336" s="18">
        <v>2</v>
      </c>
      <c r="H336" t="s">
        <v>569</v>
      </c>
      <c r="I336" s="18">
        <v>43</v>
      </c>
    </row>
    <row r="337" spans="1:9" ht="13.5">
      <c r="A337" s="2">
        <v>3</v>
      </c>
      <c r="B337" t="s">
        <v>425</v>
      </c>
      <c r="C337" t="s">
        <v>169</v>
      </c>
      <c r="D337" t="s">
        <v>170</v>
      </c>
      <c r="E337">
        <v>358</v>
      </c>
      <c r="F337" s="17">
        <v>0.034212962962962966</v>
      </c>
      <c r="G337" s="18">
        <v>3</v>
      </c>
      <c r="H337" t="s">
        <v>566</v>
      </c>
      <c r="I337" s="18">
        <v>41</v>
      </c>
    </row>
    <row r="338" spans="1:9" ht="13.5">
      <c r="A338" s="2">
        <v>4</v>
      </c>
      <c r="B338" t="s">
        <v>430</v>
      </c>
      <c r="C338" t="s">
        <v>108</v>
      </c>
      <c r="D338" t="s">
        <v>111</v>
      </c>
      <c r="E338">
        <v>106</v>
      </c>
      <c r="F338" s="17">
        <v>0.03564814814814815</v>
      </c>
      <c r="G338" s="18">
        <v>4</v>
      </c>
      <c r="H338" t="s">
        <v>566</v>
      </c>
      <c r="I338" s="18">
        <v>40</v>
      </c>
    </row>
    <row r="339" spans="1:9" ht="13.5">
      <c r="A339" s="2">
        <v>5</v>
      </c>
      <c r="B339" t="s">
        <v>421</v>
      </c>
      <c r="C339" t="s">
        <v>175</v>
      </c>
      <c r="D339" t="s">
        <v>154</v>
      </c>
      <c r="E339">
        <v>253</v>
      </c>
      <c r="F339" s="17">
        <v>0.03599537037037037</v>
      </c>
      <c r="G339" s="18">
        <v>5</v>
      </c>
      <c r="H339" t="s">
        <v>566</v>
      </c>
      <c r="I339" s="18">
        <v>39</v>
      </c>
    </row>
    <row r="340" spans="1:9" ht="13.5">
      <c r="A340" s="2">
        <v>6</v>
      </c>
      <c r="B340" t="s">
        <v>422</v>
      </c>
      <c r="C340" t="s">
        <v>172</v>
      </c>
      <c r="D340" t="s">
        <v>111</v>
      </c>
      <c r="E340">
        <v>239</v>
      </c>
      <c r="F340" s="17">
        <v>0.03662037037037037</v>
      </c>
      <c r="G340" s="18">
        <v>6</v>
      </c>
      <c r="H340" t="s">
        <v>566</v>
      </c>
      <c r="I340" s="18">
        <v>38</v>
      </c>
    </row>
    <row r="341" spans="1:9" ht="13.5">
      <c r="A341" s="2">
        <v>7</v>
      </c>
      <c r="B341" t="s">
        <v>424</v>
      </c>
      <c r="C341" t="s">
        <v>169</v>
      </c>
      <c r="D341" t="s">
        <v>170</v>
      </c>
      <c r="E341">
        <v>359</v>
      </c>
      <c r="F341" s="17">
        <v>0.03765046296296296</v>
      </c>
      <c r="G341" s="18">
        <v>7</v>
      </c>
      <c r="H341" t="s">
        <v>566</v>
      </c>
      <c r="I341" s="18">
        <v>37</v>
      </c>
    </row>
    <row r="342" spans="1:9" ht="13.5">
      <c r="A342" s="2">
        <v>8</v>
      </c>
      <c r="B342" t="s">
        <v>426</v>
      </c>
      <c r="C342" t="s">
        <v>169</v>
      </c>
      <c r="D342" t="s">
        <v>111</v>
      </c>
      <c r="E342">
        <v>368</v>
      </c>
      <c r="F342" s="17">
        <v>0.041840277777777775</v>
      </c>
      <c r="G342" s="18">
        <v>8</v>
      </c>
      <c r="I342" s="18">
        <v>36</v>
      </c>
    </row>
    <row r="343" spans="1:9" ht="13.5">
      <c r="A343" s="2">
        <v>9</v>
      </c>
      <c r="B343" t="s">
        <v>420</v>
      </c>
      <c r="C343" t="s">
        <v>172</v>
      </c>
      <c r="D343" t="s">
        <v>111</v>
      </c>
      <c r="E343">
        <v>242</v>
      </c>
      <c r="F343" s="17">
        <v>0.0430787037037037</v>
      </c>
      <c r="G343" s="18">
        <v>9</v>
      </c>
      <c r="I343" s="18">
        <v>35</v>
      </c>
    </row>
    <row r="344" spans="1:9" ht="13.5">
      <c r="A344" s="2">
        <v>10</v>
      </c>
      <c r="B344" t="s">
        <v>441</v>
      </c>
      <c r="C344" t="s">
        <v>163</v>
      </c>
      <c r="D344" t="s">
        <v>111</v>
      </c>
      <c r="E344">
        <v>334</v>
      </c>
      <c r="F344" s="17">
        <v>0.053564814814814815</v>
      </c>
      <c r="G344" s="18">
        <v>10</v>
      </c>
      <c r="I344" s="18">
        <v>34</v>
      </c>
    </row>
    <row r="345" spans="1:9" ht="13.5">
      <c r="A345" s="2">
        <v>11</v>
      </c>
      <c r="B345" t="s">
        <v>431</v>
      </c>
      <c r="C345" t="s">
        <v>207</v>
      </c>
      <c r="D345" t="s">
        <v>154</v>
      </c>
      <c r="E345">
        <v>215</v>
      </c>
      <c r="F345" s="17">
        <v>0.05465277777777777</v>
      </c>
      <c r="G345" s="18">
        <v>11</v>
      </c>
      <c r="I345" s="18">
        <v>33</v>
      </c>
    </row>
    <row r="346" spans="1:9" ht="13.5">
      <c r="A346" s="2">
        <v>12</v>
      </c>
      <c r="B346" t="s">
        <v>432</v>
      </c>
      <c r="C346" t="s">
        <v>156</v>
      </c>
      <c r="D346" t="s">
        <v>170</v>
      </c>
      <c r="E346">
        <v>156</v>
      </c>
      <c r="F346" s="17">
        <v>0.05672453703703704</v>
      </c>
      <c r="G346" s="18">
        <v>12</v>
      </c>
      <c r="I346" s="18">
        <v>32</v>
      </c>
    </row>
    <row r="347" spans="1:9" ht="13.5">
      <c r="A347" s="2">
        <v>13</v>
      </c>
      <c r="B347" t="s">
        <v>439</v>
      </c>
      <c r="C347" t="s">
        <v>156</v>
      </c>
      <c r="D347" t="s">
        <v>170</v>
      </c>
      <c r="E347">
        <v>157</v>
      </c>
      <c r="F347" s="17">
        <v>0.0653125</v>
      </c>
      <c r="G347" s="18">
        <v>13</v>
      </c>
      <c r="I347" s="18">
        <v>31</v>
      </c>
    </row>
    <row r="348" spans="1:6" ht="13.5">
      <c r="A348" s="2">
        <v>14</v>
      </c>
      <c r="B348" t="s">
        <v>434</v>
      </c>
      <c r="C348" t="s">
        <v>108</v>
      </c>
      <c r="D348" t="s">
        <v>111</v>
      </c>
      <c r="E348">
        <v>107</v>
      </c>
      <c r="F348" s="15" t="s">
        <v>0</v>
      </c>
    </row>
    <row r="349" spans="1:6" ht="13.5">
      <c r="A349" s="2">
        <v>15</v>
      </c>
      <c r="B349" t="s">
        <v>438</v>
      </c>
      <c r="C349" t="s">
        <v>186</v>
      </c>
      <c r="D349" t="s">
        <v>154</v>
      </c>
      <c r="E349">
        <v>151</v>
      </c>
      <c r="F349" s="15" t="s">
        <v>0</v>
      </c>
    </row>
    <row r="350" spans="1:6" ht="13.5">
      <c r="A350" s="2">
        <v>16</v>
      </c>
      <c r="B350" t="s">
        <v>429</v>
      </c>
      <c r="C350" t="s">
        <v>156</v>
      </c>
      <c r="D350" t="s">
        <v>170</v>
      </c>
      <c r="E350">
        <v>159</v>
      </c>
      <c r="F350" s="15" t="s">
        <v>0</v>
      </c>
    </row>
    <row r="351" spans="1:6" ht="13.5">
      <c r="A351" s="2">
        <v>17</v>
      </c>
      <c r="B351" t="s">
        <v>427</v>
      </c>
      <c r="C351" t="s">
        <v>116</v>
      </c>
      <c r="D351" t="s">
        <v>111</v>
      </c>
      <c r="E351">
        <v>183</v>
      </c>
      <c r="F351" s="15" t="s">
        <v>0</v>
      </c>
    </row>
    <row r="352" spans="1:6" ht="13.5">
      <c r="A352" s="2">
        <v>18</v>
      </c>
      <c r="B352" t="s">
        <v>440</v>
      </c>
      <c r="C352" t="s">
        <v>123</v>
      </c>
      <c r="D352" t="s">
        <v>111</v>
      </c>
      <c r="E352">
        <v>187</v>
      </c>
      <c r="F352" s="15" t="s">
        <v>0</v>
      </c>
    </row>
    <row r="353" spans="1:6" ht="13.5">
      <c r="A353" s="2">
        <v>19</v>
      </c>
      <c r="B353" t="s">
        <v>442</v>
      </c>
      <c r="C353" t="s">
        <v>201</v>
      </c>
      <c r="D353" t="s">
        <v>111</v>
      </c>
      <c r="E353">
        <v>415</v>
      </c>
      <c r="F353" s="15" t="s">
        <v>0</v>
      </c>
    </row>
    <row r="354" ht="13.5">
      <c r="A354" s="2" t="s">
        <v>557</v>
      </c>
    </row>
    <row r="355" ht="13.5">
      <c r="A355" s="2" t="s">
        <v>558</v>
      </c>
    </row>
    <row r="356" ht="13.5">
      <c r="A356" s="2" t="s">
        <v>570</v>
      </c>
    </row>
    <row r="357" ht="13.5">
      <c r="A357" s="2" t="s">
        <v>559</v>
      </c>
    </row>
    <row r="358" ht="13.5">
      <c r="A358" s="2" t="s">
        <v>560</v>
      </c>
    </row>
    <row r="360" ht="15.75">
      <c r="A360" s="1" t="s">
        <v>50</v>
      </c>
    </row>
    <row r="361" spans="1:9" s="9" customFormat="1" ht="12.75">
      <c r="A361" s="3" t="s">
        <v>463</v>
      </c>
      <c r="B361" s="3" t="s">
        <v>464</v>
      </c>
      <c r="C361" s="3" t="s">
        <v>465</v>
      </c>
      <c r="D361" s="3" t="s">
        <v>466</v>
      </c>
      <c r="E361" s="3" t="s">
        <v>467</v>
      </c>
      <c r="F361" s="16" t="s">
        <v>468</v>
      </c>
      <c r="G361" s="3" t="s">
        <v>469</v>
      </c>
      <c r="H361" s="3" t="s">
        <v>470</v>
      </c>
      <c r="I361" s="3" t="s">
        <v>471</v>
      </c>
    </row>
    <row r="362" spans="1:6" ht="13.5">
      <c r="A362" s="2">
        <v>1</v>
      </c>
      <c r="B362" t="s">
        <v>444</v>
      </c>
      <c r="C362" t="s">
        <v>132</v>
      </c>
      <c r="D362" t="s">
        <v>234</v>
      </c>
      <c r="E362">
        <v>374</v>
      </c>
      <c r="F362" s="15" t="s">
        <v>0</v>
      </c>
    </row>
    <row r="363" spans="1:6" ht="13.5">
      <c r="A363" s="2">
        <v>2</v>
      </c>
      <c r="B363" t="s">
        <v>29</v>
      </c>
      <c r="C363" t="s">
        <v>232</v>
      </c>
      <c r="E363">
        <v>389</v>
      </c>
      <c r="F363" s="15" t="s">
        <v>0</v>
      </c>
    </row>
    <row r="365" ht="15.75">
      <c r="A365" s="1" t="s">
        <v>51</v>
      </c>
    </row>
    <row r="366" spans="1:9" s="9" customFormat="1" ht="12.75">
      <c r="A366" s="3" t="s">
        <v>463</v>
      </c>
      <c r="B366" s="3" t="s">
        <v>464</v>
      </c>
      <c r="C366" s="3" t="s">
        <v>465</v>
      </c>
      <c r="D366" s="3" t="s">
        <v>466</v>
      </c>
      <c r="E366" s="3" t="s">
        <v>467</v>
      </c>
      <c r="F366" s="16" t="s">
        <v>468</v>
      </c>
      <c r="G366" s="3" t="s">
        <v>469</v>
      </c>
      <c r="H366" s="3" t="s">
        <v>470</v>
      </c>
      <c r="I366" s="3" t="s">
        <v>471</v>
      </c>
    </row>
    <row r="367" spans="1:9" ht="13.5">
      <c r="A367" s="2">
        <v>1</v>
      </c>
      <c r="B367" t="s">
        <v>446</v>
      </c>
      <c r="C367" t="s">
        <v>172</v>
      </c>
      <c r="D367" t="s">
        <v>234</v>
      </c>
      <c r="E367">
        <v>236</v>
      </c>
      <c r="F367" s="17">
        <v>0.03350694444444444</v>
      </c>
      <c r="G367" s="18">
        <v>1</v>
      </c>
      <c r="H367" t="s">
        <v>568</v>
      </c>
      <c r="I367" s="18">
        <v>45</v>
      </c>
    </row>
    <row r="368" spans="1:9" ht="13.5">
      <c r="A368" s="2">
        <v>2</v>
      </c>
      <c r="B368" t="s">
        <v>448</v>
      </c>
      <c r="C368" t="s">
        <v>169</v>
      </c>
      <c r="D368" t="s">
        <v>170</v>
      </c>
      <c r="E368">
        <v>365</v>
      </c>
      <c r="F368" s="17">
        <v>0.034861111111111114</v>
      </c>
      <c r="G368" s="18">
        <v>2</v>
      </c>
      <c r="H368" t="s">
        <v>569</v>
      </c>
      <c r="I368" s="18">
        <v>43</v>
      </c>
    </row>
    <row r="369" spans="1:9" ht="13.5">
      <c r="A369" s="2">
        <v>3</v>
      </c>
      <c r="B369" t="s">
        <v>449</v>
      </c>
      <c r="C369" t="s">
        <v>180</v>
      </c>
      <c r="D369" t="s">
        <v>111</v>
      </c>
      <c r="E369">
        <v>195</v>
      </c>
      <c r="F369" s="17">
        <v>0.050648148148148144</v>
      </c>
      <c r="G369" s="18">
        <v>3</v>
      </c>
      <c r="I369" s="18">
        <v>41</v>
      </c>
    </row>
    <row r="370" spans="1:9" ht="13.5">
      <c r="A370" s="2">
        <v>4</v>
      </c>
      <c r="B370" t="s">
        <v>456</v>
      </c>
      <c r="C370" t="s">
        <v>116</v>
      </c>
      <c r="D370" t="s">
        <v>111</v>
      </c>
      <c r="E370">
        <v>184</v>
      </c>
      <c r="F370" s="17">
        <v>0.052071759259259255</v>
      </c>
      <c r="G370" s="18">
        <v>4</v>
      </c>
      <c r="I370" s="18">
        <v>40</v>
      </c>
    </row>
    <row r="371" spans="1:9" ht="13.5">
      <c r="A371" s="2">
        <v>5</v>
      </c>
      <c r="B371" t="s">
        <v>457</v>
      </c>
      <c r="C371" t="s">
        <v>207</v>
      </c>
      <c r="D371" t="s">
        <v>154</v>
      </c>
      <c r="E371">
        <v>219</v>
      </c>
      <c r="F371" s="17">
        <v>0.06042824074074074</v>
      </c>
      <c r="G371" s="18">
        <v>5</v>
      </c>
      <c r="I371" s="18">
        <v>39</v>
      </c>
    </row>
    <row r="372" spans="1:9" ht="13.5">
      <c r="A372" s="2">
        <v>6</v>
      </c>
      <c r="B372" t="s">
        <v>453</v>
      </c>
      <c r="C372" t="s">
        <v>476</v>
      </c>
      <c r="D372" t="s">
        <v>111</v>
      </c>
      <c r="E372">
        <v>127</v>
      </c>
      <c r="F372" s="17">
        <v>0.06569444444444444</v>
      </c>
      <c r="G372" s="18">
        <v>6</v>
      </c>
      <c r="I372" s="18">
        <v>38</v>
      </c>
    </row>
    <row r="373" spans="1:9" ht="13.5">
      <c r="A373" s="2">
        <v>7</v>
      </c>
      <c r="B373" t="s">
        <v>451</v>
      </c>
      <c r="C373" t="s">
        <v>130</v>
      </c>
      <c r="D373" t="s">
        <v>111</v>
      </c>
      <c r="E373">
        <v>342</v>
      </c>
      <c r="F373" s="17">
        <v>0.06841435185185185</v>
      </c>
      <c r="G373" s="18">
        <v>7</v>
      </c>
      <c r="I373" s="18">
        <v>37</v>
      </c>
    </row>
    <row r="374" spans="1:9" ht="13.5">
      <c r="A374" s="2">
        <v>8</v>
      </c>
      <c r="B374" t="s">
        <v>454</v>
      </c>
      <c r="C374" t="s">
        <v>175</v>
      </c>
      <c r="D374" t="s">
        <v>111</v>
      </c>
      <c r="E374">
        <v>261</v>
      </c>
      <c r="F374" s="17">
        <v>0.07634259259259259</v>
      </c>
      <c r="G374" s="18">
        <v>8</v>
      </c>
      <c r="I374" s="18">
        <v>36</v>
      </c>
    </row>
    <row r="375" spans="1:6" ht="13.5">
      <c r="A375" s="2">
        <v>9</v>
      </c>
      <c r="B375" t="s">
        <v>452</v>
      </c>
      <c r="C375" t="s">
        <v>186</v>
      </c>
      <c r="D375" t="s">
        <v>154</v>
      </c>
      <c r="E375">
        <v>150</v>
      </c>
      <c r="F375" s="15" t="s">
        <v>0</v>
      </c>
    </row>
    <row r="376" spans="1:6" ht="13.5">
      <c r="A376" s="2">
        <v>10</v>
      </c>
      <c r="B376" t="s">
        <v>447</v>
      </c>
      <c r="C376" t="s">
        <v>156</v>
      </c>
      <c r="D376" t="s">
        <v>170</v>
      </c>
      <c r="E376">
        <v>161</v>
      </c>
      <c r="F376" s="15" t="s">
        <v>0</v>
      </c>
    </row>
    <row r="377" spans="1:6" ht="13.5">
      <c r="A377" s="2">
        <v>11</v>
      </c>
      <c r="B377" t="s">
        <v>450</v>
      </c>
      <c r="C377" t="s">
        <v>156</v>
      </c>
      <c r="D377" t="s">
        <v>170</v>
      </c>
      <c r="E377">
        <v>164</v>
      </c>
      <c r="F377" s="15" t="s">
        <v>0</v>
      </c>
    </row>
    <row r="378" spans="1:6" ht="13.5">
      <c r="A378" s="2">
        <v>12</v>
      </c>
      <c r="B378" t="s">
        <v>455</v>
      </c>
      <c r="C378" t="s">
        <v>116</v>
      </c>
      <c r="D378" t="s">
        <v>111</v>
      </c>
      <c r="E378">
        <v>180</v>
      </c>
      <c r="F378" s="15" t="s">
        <v>0</v>
      </c>
    </row>
    <row r="379" ht="13.5">
      <c r="A379" s="2" t="s">
        <v>557</v>
      </c>
    </row>
    <row r="380" ht="13.5">
      <c r="A380" s="2" t="s">
        <v>561</v>
      </c>
    </row>
    <row r="381" ht="13.5">
      <c r="A381" s="2" t="s">
        <v>562</v>
      </c>
    </row>
    <row r="382" ht="13.5">
      <c r="A382" s="2" t="s">
        <v>563</v>
      </c>
    </row>
    <row r="383" ht="13.5">
      <c r="A383" s="2" t="s">
        <v>564</v>
      </c>
    </row>
    <row r="385" ht="15.75">
      <c r="A385" s="1" t="s">
        <v>52</v>
      </c>
    </row>
    <row r="386" spans="1:9" s="9" customFormat="1" ht="12.75">
      <c r="A386" s="3" t="s">
        <v>463</v>
      </c>
      <c r="B386" s="3" t="s">
        <v>464</v>
      </c>
      <c r="C386" s="3" t="s">
        <v>465</v>
      </c>
      <c r="D386" s="3" t="s">
        <v>466</v>
      </c>
      <c r="E386" s="3" t="s">
        <v>467</v>
      </c>
      <c r="F386" s="16" t="s">
        <v>468</v>
      </c>
      <c r="G386" s="3" t="s">
        <v>469</v>
      </c>
      <c r="H386" s="3" t="s">
        <v>470</v>
      </c>
      <c r="I386" s="3" t="s">
        <v>471</v>
      </c>
    </row>
    <row r="387" spans="1:9" ht="13.5">
      <c r="A387" s="2">
        <v>1</v>
      </c>
      <c r="B387" t="s">
        <v>35</v>
      </c>
      <c r="C387" t="s">
        <v>198</v>
      </c>
      <c r="E387">
        <v>457</v>
      </c>
      <c r="F387" s="17">
        <v>0.05032407407407408</v>
      </c>
      <c r="G387" s="18">
        <v>1</v>
      </c>
      <c r="I387" s="18">
        <v>45</v>
      </c>
    </row>
    <row r="388" spans="1:9" ht="13.5">
      <c r="A388" s="2">
        <v>2</v>
      </c>
      <c r="B388" t="s">
        <v>458</v>
      </c>
      <c r="C388" t="s">
        <v>178</v>
      </c>
      <c r="D388" t="s">
        <v>311</v>
      </c>
      <c r="E388">
        <v>307</v>
      </c>
      <c r="F388" s="17">
        <v>0.05174768518518519</v>
      </c>
      <c r="G388" s="18">
        <v>2</v>
      </c>
      <c r="I388" s="18">
        <v>43</v>
      </c>
    </row>
    <row r="389" spans="1:9" ht="13.5">
      <c r="A389" s="2">
        <v>3</v>
      </c>
      <c r="B389" t="s">
        <v>460</v>
      </c>
      <c r="C389" t="s">
        <v>141</v>
      </c>
      <c r="D389" t="s">
        <v>311</v>
      </c>
      <c r="E389">
        <v>169</v>
      </c>
      <c r="F389" s="17">
        <v>0.05496527777777777</v>
      </c>
      <c r="G389" s="18">
        <v>3</v>
      </c>
      <c r="I389" s="18">
        <v>41</v>
      </c>
    </row>
    <row r="390" spans="1:9" ht="13.5">
      <c r="A390" s="2">
        <v>4</v>
      </c>
      <c r="B390" t="s">
        <v>461</v>
      </c>
      <c r="C390" t="s">
        <v>101</v>
      </c>
      <c r="D390" t="s">
        <v>311</v>
      </c>
      <c r="E390">
        <v>454</v>
      </c>
      <c r="F390" s="17">
        <v>0.057569444444444444</v>
      </c>
      <c r="G390" s="18">
        <v>4</v>
      </c>
      <c r="I390" s="18">
        <v>40</v>
      </c>
    </row>
    <row r="391" spans="1:6" ht="13.5">
      <c r="A391" s="2">
        <v>5</v>
      </c>
      <c r="B391" t="s">
        <v>30</v>
      </c>
      <c r="C391" t="s">
        <v>130</v>
      </c>
      <c r="D391" t="s">
        <v>234</v>
      </c>
      <c r="E391">
        <v>346</v>
      </c>
      <c r="F391" s="15" t="s">
        <v>0</v>
      </c>
    </row>
    <row r="392" spans="1:6" ht="13.5">
      <c r="A392" s="2">
        <v>6</v>
      </c>
      <c r="B392" t="s">
        <v>459</v>
      </c>
      <c r="C392" t="s">
        <v>121</v>
      </c>
      <c r="D392" t="s">
        <v>277</v>
      </c>
      <c r="E392">
        <v>399</v>
      </c>
      <c r="F392" s="15" t="s">
        <v>0</v>
      </c>
    </row>
    <row r="395" spans="2:5" ht="12.75">
      <c r="B395" s="12" t="s">
        <v>477</v>
      </c>
      <c r="C395" s="13" t="s">
        <v>465</v>
      </c>
      <c r="D395" s="13" t="s">
        <v>471</v>
      </c>
      <c r="E395" s="13" t="s">
        <v>469</v>
      </c>
    </row>
    <row r="396" spans="2:5" ht="12.75">
      <c r="B396">
        <v>1</v>
      </c>
      <c r="C396" t="s">
        <v>172</v>
      </c>
      <c r="D396">
        <f>SUBTOTAL(9,I64,I68,I171,I298,I300,I335,I336,I340,I367,I129)</f>
        <v>416</v>
      </c>
      <c r="E396">
        <v>1</v>
      </c>
    </row>
    <row r="397" spans="2:5" ht="12.75">
      <c r="B397">
        <v>2</v>
      </c>
      <c r="C397" t="s">
        <v>169</v>
      </c>
      <c r="D397">
        <f>SUBTOTAL(9,I65,I66,I124,I167,I170,I337,I341,I342,I368)</f>
        <v>367</v>
      </c>
      <c r="E397">
        <v>2</v>
      </c>
    </row>
    <row r="398" spans="2:5" ht="12.75">
      <c r="B398">
        <v>3</v>
      </c>
      <c r="C398" t="s">
        <v>175</v>
      </c>
      <c r="D398">
        <f>SUBTOTAL(9,I75,I86,I122,I128,I183,I305,I306,I339,I374)</f>
        <v>308</v>
      </c>
      <c r="E398">
        <v>3</v>
      </c>
    </row>
    <row r="399" spans="2:5" ht="12.75">
      <c r="B399">
        <v>4</v>
      </c>
      <c r="C399" t="s">
        <v>207</v>
      </c>
      <c r="D399">
        <f>SUBTOTAL(9,I73,I123,I174,I182,I302,I304,I345,I371)</f>
        <v>289</v>
      </c>
      <c r="E399">
        <v>4</v>
      </c>
    </row>
    <row r="400" spans="2:5" ht="12.75">
      <c r="B400">
        <v>5</v>
      </c>
      <c r="C400" t="s">
        <v>108</v>
      </c>
      <c r="D400">
        <f>SUBTOTAL(9,I19,I27,I71,I140,I178,I184,I271,I307,I338)</f>
        <v>254</v>
      </c>
      <c r="E400">
        <v>5</v>
      </c>
    </row>
    <row r="401" spans="2:5" ht="12.75">
      <c r="B401">
        <v>6</v>
      </c>
      <c r="C401" t="s">
        <v>180</v>
      </c>
      <c r="D401">
        <f>SUBTOTAL(9,I67,I69,I70,I135,I221,I369)</f>
        <v>217</v>
      </c>
      <c r="E401">
        <v>6</v>
      </c>
    </row>
    <row r="402" spans="2:5" ht="12.75">
      <c r="B402">
        <v>7</v>
      </c>
      <c r="C402" t="s">
        <v>156</v>
      </c>
      <c r="D402">
        <f>SUBTOTAL(9,I44,I142,I169,I179,I328,I346,I347)</f>
        <v>205</v>
      </c>
      <c r="E402">
        <v>7</v>
      </c>
    </row>
    <row r="403" spans="2:5" ht="12.75">
      <c r="B403">
        <v>8</v>
      </c>
      <c r="C403" t="s">
        <v>210</v>
      </c>
      <c r="D403">
        <f>SUBTOTAL(9,I84,I89,I91,I133,I172,I176,I177)</f>
        <v>194</v>
      </c>
      <c r="E403">
        <v>8</v>
      </c>
    </row>
    <row r="404" spans="2:5" ht="12.75">
      <c r="B404">
        <v>9</v>
      </c>
      <c r="C404" t="s">
        <v>163</v>
      </c>
      <c r="D404">
        <f>SUBTOTAL(9,I159,I160,I161,I180,I344)</f>
        <v>148</v>
      </c>
      <c r="E404">
        <v>9</v>
      </c>
    </row>
    <row r="405" spans="2:5" ht="12.75">
      <c r="B405">
        <v>10</v>
      </c>
      <c r="C405" t="s">
        <v>130</v>
      </c>
      <c r="D405">
        <f>SUBTOTAL(9,I31,I87,I93,I181,I222,I373)</f>
        <v>142</v>
      </c>
      <c r="E405">
        <v>10</v>
      </c>
    </row>
    <row r="406" spans="2:5" ht="12.75">
      <c r="B406">
        <v>11</v>
      </c>
      <c r="C406" t="s">
        <v>116</v>
      </c>
      <c r="D406">
        <f>SUBTOTAL(9,I26,I130,I370)</f>
        <v>92</v>
      </c>
      <c r="E406">
        <v>11</v>
      </c>
    </row>
    <row r="407" spans="2:5" ht="12.75">
      <c r="B407">
        <v>12</v>
      </c>
      <c r="C407" t="s">
        <v>186</v>
      </c>
      <c r="D407">
        <f>SUBTOTAL(9,I79,I265,I310)</f>
        <v>87</v>
      </c>
      <c r="E407">
        <v>12</v>
      </c>
    </row>
    <row r="408" spans="2:5" ht="12.75">
      <c r="B408">
        <v>13</v>
      </c>
      <c r="C408" t="s">
        <v>145</v>
      </c>
      <c r="D408">
        <v>20</v>
      </c>
      <c r="E408">
        <v>13</v>
      </c>
    </row>
    <row r="410" spans="2:5" ht="12.75">
      <c r="B410" s="12" t="s">
        <v>478</v>
      </c>
      <c r="C410" s="13" t="s">
        <v>465</v>
      </c>
      <c r="D410" s="13" t="s">
        <v>471</v>
      </c>
      <c r="E410" s="13" t="s">
        <v>469</v>
      </c>
    </row>
    <row r="411" spans="2:5" ht="12.75">
      <c r="B411">
        <v>1</v>
      </c>
      <c r="C411" t="s">
        <v>55</v>
      </c>
      <c r="D411">
        <f>SUBTOTAL(9,I309,I308,I217,I175,I132,I126,I77,I136,I80,I138)</f>
        <v>320</v>
      </c>
      <c r="E411">
        <v>1</v>
      </c>
    </row>
    <row r="412" spans="2:5" ht="12.75">
      <c r="B412">
        <v>2</v>
      </c>
      <c r="C412" t="s">
        <v>201</v>
      </c>
      <c r="D412">
        <f>SUBTOTAL(9,I74,I76,I131,I134,I141,I214,I220,I236,I264,I277)</f>
        <v>301</v>
      </c>
      <c r="E412">
        <v>2</v>
      </c>
    </row>
    <row r="413" spans="2:5" ht="12.75">
      <c r="B413">
        <v>3</v>
      </c>
      <c r="C413" t="s">
        <v>198</v>
      </c>
      <c r="D413">
        <f>SUBTOTAL(9,I125,I168,I209,I213,I235,I237,I275,I387)</f>
        <v>295</v>
      </c>
      <c r="E413">
        <v>3</v>
      </c>
    </row>
    <row r="414" spans="2:5" ht="12.75">
      <c r="B414">
        <v>4</v>
      </c>
      <c r="C414" t="s">
        <v>178</v>
      </c>
      <c r="D414">
        <f>SUBTOTAL(9,I72,I78,I137,I290,I299,I323,I326,I388)</f>
        <v>260</v>
      </c>
      <c r="E414">
        <v>4</v>
      </c>
    </row>
    <row r="415" spans="2:5" ht="12.75">
      <c r="B415">
        <v>5</v>
      </c>
      <c r="C415" t="s">
        <v>101</v>
      </c>
      <c r="D415">
        <f>SUBTOTAL(9,I23,I29,I211,I212,I215,I216,I269,I390)</f>
        <v>251</v>
      </c>
      <c r="E415">
        <v>5</v>
      </c>
    </row>
    <row r="416" spans="2:5" ht="12.75">
      <c r="B416">
        <v>6</v>
      </c>
      <c r="C416" t="s">
        <v>476</v>
      </c>
      <c r="D416">
        <f>SUBTOTAL(9,I17,I83,I239,I268,I276,I301,I327,I372)</f>
        <v>220</v>
      </c>
      <c r="E416">
        <v>6</v>
      </c>
    </row>
    <row r="417" spans="2:5" ht="12.75">
      <c r="B417">
        <v>7</v>
      </c>
      <c r="C417" t="s">
        <v>53</v>
      </c>
      <c r="D417">
        <f>SUBTOTAL(9,I15,I110,I291,I324,I325)</f>
        <v>139</v>
      </c>
      <c r="E417">
        <v>7</v>
      </c>
    </row>
    <row r="418" spans="2:5" ht="12.75">
      <c r="B418">
        <v>8</v>
      </c>
      <c r="C418" t="s">
        <v>114</v>
      </c>
      <c r="D418">
        <f>SUBTOTAL(9,I22,I25,I173,I272,I303)</f>
        <v>134</v>
      </c>
      <c r="E418">
        <v>8</v>
      </c>
    </row>
    <row r="419" spans="2:5" ht="12.75">
      <c r="B419">
        <v>9</v>
      </c>
      <c r="C419" t="s">
        <v>121</v>
      </c>
      <c r="D419">
        <f>SUBTOTAL(9,I30,I32,I45,I266,I267,I270)</f>
        <v>121</v>
      </c>
      <c r="E419">
        <v>9</v>
      </c>
    </row>
    <row r="420" spans="2:5" ht="12.75">
      <c r="B420">
        <v>10</v>
      </c>
      <c r="C420" t="s">
        <v>141</v>
      </c>
      <c r="D420">
        <f>SUBTOTAL(9,I46,I48,I219,I389)</f>
        <v>118</v>
      </c>
      <c r="E420">
        <v>10</v>
      </c>
    </row>
    <row r="421" spans="2:5" ht="12.75">
      <c r="B421">
        <v>11</v>
      </c>
      <c r="C421" t="s">
        <v>54</v>
      </c>
      <c r="D421">
        <f>SUBTOTAL(9,I41,I42,I43,I50)</f>
        <v>103</v>
      </c>
      <c r="E421">
        <v>11</v>
      </c>
    </row>
    <row r="422" spans="2:5" ht="12.75">
      <c r="B422">
        <v>12</v>
      </c>
      <c r="C422" t="s">
        <v>192</v>
      </c>
      <c r="D422">
        <f>SUBTOTAL(9,I88,I90,I218)</f>
        <v>70</v>
      </c>
      <c r="E422">
        <v>13</v>
      </c>
    </row>
    <row r="423" spans="2:5" ht="12.75">
      <c r="B423">
        <v>13</v>
      </c>
      <c r="C423" t="s">
        <v>475</v>
      </c>
      <c r="D423">
        <f>SUBTOTAL(9,I127,I139)</f>
        <v>64</v>
      </c>
      <c r="E423">
        <v>14</v>
      </c>
    </row>
    <row r="424" spans="2:5" ht="12.75">
      <c r="B424">
        <v>14</v>
      </c>
      <c r="C424" t="s">
        <v>56</v>
      </c>
      <c r="D424">
        <f>SUBTOTAL(9,I24,I81,I273,I274)</f>
        <v>82</v>
      </c>
      <c r="E424">
        <v>12</v>
      </c>
    </row>
    <row r="425" spans="2:5" ht="12.75">
      <c r="B425">
        <v>15</v>
      </c>
      <c r="C425" t="s">
        <v>104</v>
      </c>
      <c r="D425">
        <f>SUBTOTAL(9,I18,I322)</f>
        <v>55</v>
      </c>
      <c r="E425">
        <v>15</v>
      </c>
    </row>
    <row r="426" spans="2:5" ht="12.75">
      <c r="B426">
        <v>16</v>
      </c>
      <c r="C426" t="s">
        <v>57</v>
      </c>
      <c r="D426">
        <f>SUBTOTAL(9,I111,I162)</f>
        <v>53</v>
      </c>
      <c r="E426">
        <v>16</v>
      </c>
    </row>
    <row r="427" spans="2:5" ht="12.75">
      <c r="B427">
        <v>17</v>
      </c>
      <c r="C427" t="s">
        <v>152</v>
      </c>
      <c r="D427">
        <f>SUBTOTAL(9,I47,I278,I279)</f>
        <v>49</v>
      </c>
      <c r="E427">
        <v>17</v>
      </c>
    </row>
    <row r="428" spans="2:5" ht="12.75">
      <c r="B428">
        <v>18</v>
      </c>
      <c r="C428" t="s">
        <v>132</v>
      </c>
      <c r="D428">
        <f>SUBTOTAL(9,I16,I28)</f>
        <v>43</v>
      </c>
      <c r="E428">
        <v>18</v>
      </c>
    </row>
    <row r="429" spans="2:5" ht="12.75">
      <c r="B429">
        <v>19</v>
      </c>
      <c r="C429" t="s">
        <v>123</v>
      </c>
      <c r="D429">
        <f>SUBTOTAL(9,I21,I143)</f>
        <v>44</v>
      </c>
      <c r="E429">
        <v>19</v>
      </c>
    </row>
    <row r="430" spans="2:5" ht="12.75">
      <c r="B430">
        <v>20</v>
      </c>
      <c r="C430" t="s">
        <v>94</v>
      </c>
      <c r="D430">
        <f>SUBTOTAL(9,I240)</f>
        <v>28</v>
      </c>
      <c r="E430">
        <v>20</v>
      </c>
    </row>
    <row r="431" spans="2:5" ht="12.75">
      <c r="B431">
        <v>21</v>
      </c>
      <c r="C431" t="s">
        <v>147</v>
      </c>
      <c r="D431">
        <v>25</v>
      </c>
      <c r="E431">
        <v>21</v>
      </c>
    </row>
    <row r="432" spans="2:5" ht="12.75">
      <c r="B432">
        <v>22</v>
      </c>
      <c r="C432" t="s">
        <v>194</v>
      </c>
      <c r="D432">
        <f>SUBTOTAL(9,I92)</f>
        <v>15</v>
      </c>
      <c r="E432">
        <v>22</v>
      </c>
    </row>
    <row r="433" spans="3:4" ht="12.75">
      <c r="C433" t="s">
        <v>223</v>
      </c>
      <c r="D433">
        <v>0</v>
      </c>
    </row>
    <row r="435" spans="2:4" ht="12.75">
      <c r="B435" t="s">
        <v>67</v>
      </c>
      <c r="D435" t="s">
        <v>69</v>
      </c>
    </row>
    <row r="436" spans="2:4" ht="20.25" customHeight="1">
      <c r="B436" t="s">
        <v>68</v>
      </c>
      <c r="D436" t="s">
        <v>70</v>
      </c>
    </row>
  </sheetData>
  <printOptions/>
  <pageMargins left="0.5905511811023623" right="0.3937007874015748" top="0.6299212598425197" bottom="0.62" header="0.2755905511811024" footer="0.3"/>
  <pageSetup orientation="portrait" paperSize="9" scale="86" r:id="rId1"/>
  <headerFooter alignWithMargins="0">
    <oddHeader>&amp;L&amp;8"Підсніжник",
спортивне орієнтування&amp;R&amp;8Чемпіонат Чернівецької області
серед учнівської молоді</oddHeader>
    <oddFooter>&amp;L&amp;"Arial Cyr,полужирный"&amp;8 30.03.2008р.
сторінка &amp;P&amp;R&amp;8Чернівецький обласний центр туризму,
краєзнавства та екскурсій учнівської молоді</oddFooter>
  </headerFooter>
  <rowBreaks count="7" manualBreakCount="7">
    <brk id="61" max="255" man="1"/>
    <brk id="119" max="255" man="1"/>
    <brk id="181" max="255" man="1"/>
    <brk id="241" max="255" man="1"/>
    <brk id="295" max="255" man="1"/>
    <brk id="358" max="255" man="1"/>
    <brk id="3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H48"/>
  <sheetViews>
    <sheetView workbookViewId="0" topLeftCell="A1">
      <selection activeCell="A1" sqref="A1"/>
    </sheetView>
  </sheetViews>
  <sheetFormatPr defaultColWidth="9.00390625" defaultRowHeight="12.75"/>
  <cols>
    <col min="1" max="1" width="21.875" style="0" customWidth="1"/>
    <col min="2" max="2" width="23.25390625" style="0" customWidth="1"/>
    <col min="3" max="3" width="9.375" style="0" customWidth="1"/>
    <col min="4" max="4" width="8.375" style="0" customWidth="1"/>
    <col min="8" max="8" width="8.25390625" style="0" customWidth="1"/>
    <col min="9" max="9" width="8.375" style="0" customWidth="1"/>
    <col min="10" max="10" width="9.125" style="0" hidden="1" customWidth="1"/>
    <col min="11" max="11" width="8.125" style="0" customWidth="1"/>
    <col min="12" max="12" width="8.00390625" style="0" customWidth="1"/>
    <col min="13" max="13" width="8.125" style="0" customWidth="1"/>
  </cols>
  <sheetData>
    <row r="2" spans="3:8" ht="12.75">
      <c r="C2" s="24" t="s">
        <v>64</v>
      </c>
      <c r="D2" s="25"/>
      <c r="E2" s="24" t="s">
        <v>66</v>
      </c>
      <c r="F2" s="25"/>
      <c r="G2" s="22"/>
      <c r="H2" s="23"/>
    </row>
    <row r="3" spans="1:8" ht="12.75">
      <c r="A3" s="12" t="str">
        <f>'29.03.2008'!B438</f>
        <v>РАЙОННИЙ ЗАЛІК</v>
      </c>
      <c r="B3" s="13" t="str">
        <f>'29.03.2008'!C438</f>
        <v>команда</v>
      </c>
      <c r="C3" s="21" t="s">
        <v>471</v>
      </c>
      <c r="D3" s="13" t="s">
        <v>469</v>
      </c>
      <c r="E3" s="21" t="s">
        <v>471</v>
      </c>
      <c r="F3" s="13" t="s">
        <v>469</v>
      </c>
      <c r="G3" s="21" t="s">
        <v>65</v>
      </c>
      <c r="H3" s="13" t="s">
        <v>469</v>
      </c>
    </row>
    <row r="4" spans="1:8" ht="12.75">
      <c r="A4">
        <f>'29.03.2008'!B439</f>
        <v>1</v>
      </c>
      <c r="B4" t="str">
        <f>'29.03.2008'!C439</f>
        <v>м. Чернівці</v>
      </c>
      <c r="C4" s="22">
        <f>'29.03.2008'!D439</f>
        <v>418</v>
      </c>
      <c r="D4" s="23">
        <f>'29.03.2008'!E439</f>
        <v>1</v>
      </c>
      <c r="E4" s="22">
        <f>'30.03.2008'!D396</f>
        <v>416</v>
      </c>
      <c r="F4" s="23">
        <f>'30.03.2008'!E396</f>
        <v>1</v>
      </c>
      <c r="G4" s="22">
        <f>SUM(C4,E4)</f>
        <v>834</v>
      </c>
      <c r="H4" s="23">
        <v>1</v>
      </c>
    </row>
    <row r="5" spans="1:8" ht="12.75">
      <c r="A5">
        <f>'29.03.2008'!B440</f>
        <v>2</v>
      </c>
      <c r="B5" t="str">
        <f>'29.03.2008'!C440</f>
        <v>Глибоцький район</v>
      </c>
      <c r="C5" s="22">
        <f>'29.03.2008'!D440</f>
        <v>413</v>
      </c>
      <c r="D5" s="23">
        <f>'29.03.2008'!E440</f>
        <v>2</v>
      </c>
      <c r="E5" s="22">
        <f>'30.03.2008'!D397</f>
        <v>367</v>
      </c>
      <c r="F5" s="23">
        <f>'30.03.2008'!E397</f>
        <v>2</v>
      </c>
      <c r="G5" s="22">
        <f aca="true" t="shared" si="0" ref="G5:G16">SUM(C5,E5)</f>
        <v>780</v>
      </c>
      <c r="H5" s="23">
        <v>2</v>
      </c>
    </row>
    <row r="6" spans="1:8" ht="12.75">
      <c r="A6">
        <f>'29.03.2008'!B441</f>
        <v>3</v>
      </c>
      <c r="B6" t="str">
        <f>'29.03.2008'!C441</f>
        <v>Новоселицький район</v>
      </c>
      <c r="C6" s="22">
        <f>'29.03.2008'!D441</f>
        <v>385</v>
      </c>
      <c r="D6" s="23">
        <f>'29.03.2008'!E441</f>
        <v>3</v>
      </c>
      <c r="E6" s="22">
        <f>'30.03.2008'!D398</f>
        <v>308</v>
      </c>
      <c r="F6" s="23">
        <f>'30.03.2008'!E398</f>
        <v>3</v>
      </c>
      <c r="G6" s="22">
        <f t="shared" si="0"/>
        <v>693</v>
      </c>
      <c r="H6" s="23">
        <v>3</v>
      </c>
    </row>
    <row r="7" spans="1:8" ht="12.75">
      <c r="A7">
        <f>'29.03.2008'!B442</f>
        <v>4</v>
      </c>
      <c r="B7" t="str">
        <f>'29.03.2008'!C442</f>
        <v>Заставнівський район</v>
      </c>
      <c r="C7" s="22">
        <f>'29.03.2008'!D442</f>
        <v>308</v>
      </c>
      <c r="D7" s="23">
        <f>'29.03.2008'!E442</f>
        <v>4</v>
      </c>
      <c r="E7" s="22">
        <f>'30.03.2008'!D399</f>
        <v>289</v>
      </c>
      <c r="F7" s="23">
        <f>'30.03.2008'!E399</f>
        <v>4</v>
      </c>
      <c r="G7" s="22">
        <f t="shared" si="0"/>
        <v>597</v>
      </c>
      <c r="H7" s="23">
        <v>4</v>
      </c>
    </row>
    <row r="8" spans="1:8" ht="12.75">
      <c r="A8">
        <f>'29.03.2008'!B443</f>
        <v>5</v>
      </c>
      <c r="B8" t="str">
        <f>'29.03.2008'!C443</f>
        <v>Хотинський район</v>
      </c>
      <c r="C8" s="22">
        <f>'29.03.2008'!D443</f>
        <v>292</v>
      </c>
      <c r="D8" s="23">
        <f>'29.03.2008'!E443</f>
        <v>5</v>
      </c>
      <c r="E8" s="22">
        <f>'30.03.2008'!D400</f>
        <v>254</v>
      </c>
      <c r="F8" s="23">
        <f>'30.03.2008'!E400</f>
        <v>5</v>
      </c>
      <c r="G8" s="22">
        <f t="shared" si="0"/>
        <v>546</v>
      </c>
      <c r="H8" s="23">
        <v>5</v>
      </c>
    </row>
    <row r="9" spans="1:8" ht="12.75">
      <c r="A9">
        <f>'29.03.2008'!B444</f>
        <v>6</v>
      </c>
      <c r="B9" t="str">
        <f>'29.03.2008'!C444</f>
        <v>Путильський район</v>
      </c>
      <c r="C9" s="22">
        <f>'29.03.2008'!D444</f>
        <v>259</v>
      </c>
      <c r="D9" s="23">
        <f>'29.03.2008'!E444</f>
        <v>6</v>
      </c>
      <c r="E9" s="22">
        <f>'30.03.2008'!D402</f>
        <v>205</v>
      </c>
      <c r="F9" s="23">
        <f>'30.03.2008'!E402</f>
        <v>7</v>
      </c>
      <c r="G9" s="22">
        <f t="shared" si="0"/>
        <v>464</v>
      </c>
      <c r="H9" s="23">
        <v>6</v>
      </c>
    </row>
    <row r="10" spans="1:8" ht="12.75">
      <c r="A10">
        <f>'29.03.2008'!B445</f>
        <v>7</v>
      </c>
      <c r="B10" t="str">
        <f>'29.03.2008'!C445</f>
        <v>Сокирянський район</v>
      </c>
      <c r="C10" s="22">
        <f>'29.03.2008'!D445</f>
        <v>244</v>
      </c>
      <c r="D10" s="23">
        <f>'29.03.2008'!E445</f>
        <v>7</v>
      </c>
      <c r="E10" s="22">
        <f>'30.03.2008'!D405</f>
        <v>142</v>
      </c>
      <c r="F10" s="23">
        <f>'30.03.2008'!E405</f>
        <v>10</v>
      </c>
      <c r="G10" s="22">
        <f t="shared" si="0"/>
        <v>386</v>
      </c>
      <c r="H10" s="23">
        <v>8</v>
      </c>
    </row>
    <row r="11" spans="1:8" ht="12.75">
      <c r="A11">
        <f>'29.03.2008'!B446</f>
        <v>8</v>
      </c>
      <c r="B11" t="str">
        <f>'29.03.2008'!C446</f>
        <v>Кіцманський район</v>
      </c>
      <c r="C11" s="22">
        <f>'29.03.2008'!D446</f>
        <v>234</v>
      </c>
      <c r="D11" s="23">
        <f>'29.03.2008'!E446</f>
        <v>8</v>
      </c>
      <c r="E11" s="22">
        <f>'30.03.2008'!D401</f>
        <v>217</v>
      </c>
      <c r="F11" s="23">
        <f>'30.03.2008'!E401</f>
        <v>6</v>
      </c>
      <c r="G11" s="22">
        <f t="shared" si="0"/>
        <v>451</v>
      </c>
      <c r="H11" s="23">
        <v>7</v>
      </c>
    </row>
    <row r="12" spans="1:8" ht="12.75">
      <c r="A12">
        <f>'29.03.2008'!B448</f>
        <v>10</v>
      </c>
      <c r="B12" t="str">
        <f>'29.03.2008'!C447</f>
        <v>Герцаївський район</v>
      </c>
      <c r="C12" s="22">
        <f>'29.03.2008'!D447</f>
        <v>186</v>
      </c>
      <c r="D12" s="23">
        <f>'29.03.2008'!E447</f>
        <v>9</v>
      </c>
      <c r="E12" s="22">
        <f>'30.03.2008'!D406</f>
        <v>92</v>
      </c>
      <c r="F12" s="23">
        <f>'30.03.2008'!E406</f>
        <v>11</v>
      </c>
      <c r="G12" s="22">
        <f t="shared" si="0"/>
        <v>278</v>
      </c>
      <c r="H12" s="23">
        <v>11</v>
      </c>
    </row>
    <row r="13" spans="1:8" ht="12.75">
      <c r="A13">
        <f>'29.03.2008'!B449</f>
        <v>11</v>
      </c>
      <c r="B13" t="str">
        <f>'29.03.2008'!C448</f>
        <v>Сторожинецький район</v>
      </c>
      <c r="C13" s="22">
        <f>'29.03.2008'!D448</f>
        <v>183</v>
      </c>
      <c r="D13" s="23">
        <f>'29.03.2008'!E448</f>
        <v>10</v>
      </c>
      <c r="E13" s="22">
        <f>'30.03.2008'!D403</f>
        <v>194</v>
      </c>
      <c r="F13" s="23">
        <f>'30.03.2008'!E403</f>
        <v>8</v>
      </c>
      <c r="G13" s="22">
        <f t="shared" si="0"/>
        <v>377</v>
      </c>
      <c r="H13" s="23">
        <v>9</v>
      </c>
    </row>
    <row r="14" spans="1:8" ht="12.75">
      <c r="A14">
        <f>'29.03.2008'!B450</f>
        <v>12</v>
      </c>
      <c r="B14" t="str">
        <f>'29.03.2008'!C449</f>
        <v>Новодністровськ</v>
      </c>
      <c r="C14" s="22">
        <f>'29.03.2008'!D449</f>
        <v>159</v>
      </c>
      <c r="D14" s="23">
        <f>'29.03.2008'!E449</f>
        <v>11</v>
      </c>
      <c r="E14" s="22">
        <f>'30.03.2008'!D404</f>
        <v>148</v>
      </c>
      <c r="F14" s="23">
        <f>'30.03.2008'!E404</f>
        <v>9</v>
      </c>
      <c r="G14" s="22">
        <f t="shared" si="0"/>
        <v>307</v>
      </c>
      <c r="H14" s="23">
        <v>10</v>
      </c>
    </row>
    <row r="15" spans="1:8" ht="12.75">
      <c r="A15">
        <f>'29.03.2008'!B451</f>
        <v>13</v>
      </c>
      <c r="B15" t="str">
        <f>'29.03.2008'!C450</f>
        <v>Кельменецький район</v>
      </c>
      <c r="C15" s="22">
        <f>'29.03.2008'!D450</f>
        <v>88</v>
      </c>
      <c r="D15" s="23">
        <f>'29.03.2008'!E450</f>
        <v>12</v>
      </c>
      <c r="E15" s="22">
        <f>'30.03.2008'!D407</f>
        <v>87</v>
      </c>
      <c r="F15" s="23">
        <f>'30.03.2008'!E407</f>
        <v>12</v>
      </c>
      <c r="G15" s="22">
        <f t="shared" si="0"/>
        <v>175</v>
      </c>
      <c r="H15" s="23">
        <v>12</v>
      </c>
    </row>
    <row r="16" spans="1:8" ht="12.75">
      <c r="A16">
        <v>14</v>
      </c>
      <c r="B16" t="str">
        <f>'29.03.2008'!C451</f>
        <v>Вижницький район</v>
      </c>
      <c r="C16" s="22">
        <f>'29.03.2008'!D451</f>
        <v>24</v>
      </c>
      <c r="D16" s="23">
        <f>'29.03.2008'!E451</f>
        <v>13</v>
      </c>
      <c r="E16" s="22">
        <v>20</v>
      </c>
      <c r="F16" s="23">
        <v>13</v>
      </c>
      <c r="G16" s="22">
        <f t="shared" si="0"/>
        <v>44</v>
      </c>
      <c r="H16" s="23">
        <v>13</v>
      </c>
    </row>
    <row r="18" spans="1:8" ht="12.75">
      <c r="A18" s="12" t="str">
        <f>'29.03.2008'!B453</f>
        <v>КЛУБНИЙ ЗАЛІК</v>
      </c>
      <c r="B18" s="13" t="str">
        <f>'29.03.2008'!C453</f>
        <v>команда</v>
      </c>
      <c r="C18" s="21" t="s">
        <v>471</v>
      </c>
      <c r="D18" s="13" t="s">
        <v>469</v>
      </c>
      <c r="E18" s="21" t="s">
        <v>471</v>
      </c>
      <c r="F18" s="13" t="s">
        <v>469</v>
      </c>
      <c r="G18" s="21" t="s">
        <v>65</v>
      </c>
      <c r="H18" s="13" t="s">
        <v>469</v>
      </c>
    </row>
    <row r="19" spans="1:8" ht="12.75">
      <c r="A19">
        <v>1</v>
      </c>
      <c r="B19" t="str">
        <f>'29.03.2008'!C454</f>
        <v>Оріон</v>
      </c>
      <c r="C19" s="22">
        <f>'29.03.2008'!D454</f>
        <v>338</v>
      </c>
      <c r="D19" s="23">
        <f>'29.03.2008'!E454</f>
        <v>1</v>
      </c>
      <c r="E19" s="22">
        <f>'30.03.2008'!D413</f>
        <v>295</v>
      </c>
      <c r="F19" s="23">
        <f>'30.03.2008'!E413</f>
        <v>3</v>
      </c>
      <c r="G19" s="22">
        <f aca="true" t="shared" si="1" ref="G19:G45">SUM(C19,E19)</f>
        <v>633</v>
      </c>
      <c r="H19" s="23">
        <v>1</v>
      </c>
    </row>
    <row r="20" spans="1:8" ht="12.75">
      <c r="A20">
        <v>2</v>
      </c>
      <c r="B20" t="str">
        <f>'29.03.2008'!C457</f>
        <v>Новоселиця Колос 1</v>
      </c>
      <c r="C20" s="22">
        <f>'29.03.2008'!D457</f>
        <v>287</v>
      </c>
      <c r="D20" s="23">
        <f>'29.03.2008'!E457</f>
        <v>4</v>
      </c>
      <c r="E20" s="22">
        <f>'30.03.2008'!D411</f>
        <v>320</v>
      </c>
      <c r="F20" s="23">
        <f>'30.03.2008'!E411</f>
        <v>1</v>
      </c>
      <c r="G20" s="22">
        <f t="shared" si="1"/>
        <v>607</v>
      </c>
      <c r="H20" s="23">
        <v>2</v>
      </c>
    </row>
    <row r="21" spans="1:8" ht="12.75">
      <c r="A21">
        <v>3</v>
      </c>
      <c r="B21" t="str">
        <f>'29.03.2008'!C456</f>
        <v>ОЦТКЕУМ</v>
      </c>
      <c r="C21" s="22">
        <f>'29.03.2008'!D456</f>
        <v>314</v>
      </c>
      <c r="D21" s="23">
        <f>'29.03.2008'!E456</f>
        <v>2</v>
      </c>
      <c r="E21" s="22">
        <f>'30.03.2008'!D414</f>
        <v>260</v>
      </c>
      <c r="F21" s="23">
        <f>'30.03.2008'!E414</f>
        <v>4</v>
      </c>
      <c r="G21" s="22">
        <f t="shared" si="1"/>
        <v>574</v>
      </c>
      <c r="H21" s="23">
        <v>3</v>
      </c>
    </row>
    <row r="22" spans="1:8" ht="12.75">
      <c r="A22">
        <v>4</v>
      </c>
      <c r="B22" t="str">
        <f>'29.03.2008'!C455</f>
        <v>Інтер СММ</v>
      </c>
      <c r="C22" s="22">
        <f>'29.03.2008'!D455</f>
        <v>314</v>
      </c>
      <c r="D22" s="23">
        <f>'29.03.2008'!E455</f>
        <v>2</v>
      </c>
      <c r="E22" s="22">
        <f>'30.03.2008'!D415</f>
        <v>251</v>
      </c>
      <c r="F22" s="23">
        <f>'30.03.2008'!E415</f>
        <v>5</v>
      </c>
      <c r="G22" s="22">
        <f t="shared" si="1"/>
        <v>565</v>
      </c>
      <c r="H22" s="23">
        <v>4</v>
      </c>
    </row>
    <row r="23" spans="1:8" ht="12.75">
      <c r="A23">
        <v>5</v>
      </c>
      <c r="B23" t="str">
        <f>'29.03.2008'!C459</f>
        <v>"Меридіан" Глибока</v>
      </c>
      <c r="C23" s="22">
        <f>'29.03.2008'!D459</f>
        <v>239</v>
      </c>
      <c r="D23" s="23">
        <f>'29.03.2008'!E459</f>
        <v>6</v>
      </c>
      <c r="E23" s="22">
        <f>'30.03.2008'!D412</f>
        <v>301</v>
      </c>
      <c r="F23" s="23">
        <f>'30.03.2008'!E412</f>
        <v>2</v>
      </c>
      <c r="G23" s="22">
        <f t="shared" si="1"/>
        <v>540</v>
      </c>
      <c r="H23" s="23">
        <v>5</v>
      </c>
    </row>
    <row r="24" spans="1:8" ht="12.75">
      <c r="A24">
        <v>6</v>
      </c>
      <c r="B24" t="str">
        <f>'29.03.2008'!C458</f>
        <v>Хотин-Колінківці 1</v>
      </c>
      <c r="C24" s="22">
        <f>'29.03.2008'!D458</f>
        <v>266</v>
      </c>
      <c r="D24" s="23">
        <f>'29.03.2008'!E458</f>
        <v>5</v>
      </c>
      <c r="E24" s="22">
        <f>'30.03.2008'!D416</f>
        <v>220</v>
      </c>
      <c r="F24" s="23">
        <f>'30.03.2008'!E416</f>
        <v>6</v>
      </c>
      <c r="G24" s="22">
        <f t="shared" si="1"/>
        <v>486</v>
      </c>
      <c r="H24" s="23">
        <v>6</v>
      </c>
    </row>
    <row r="25" spans="1:8" ht="12.75">
      <c r="A25">
        <v>7</v>
      </c>
      <c r="B25" t="str">
        <f>'29.03.2008'!C461</f>
        <v>Хотин-Клішківці</v>
      </c>
      <c r="C25" s="22">
        <f>'29.03.2008'!D461</f>
        <v>180</v>
      </c>
      <c r="D25" s="23">
        <f>'29.03.2008'!E461</f>
        <v>8</v>
      </c>
      <c r="E25" s="22">
        <f>'30.03.2008'!D418</f>
        <v>134</v>
      </c>
      <c r="F25" s="23">
        <f>'30.03.2008'!E418</f>
        <v>8</v>
      </c>
      <c r="G25" s="22">
        <f t="shared" si="1"/>
        <v>314</v>
      </c>
      <c r="H25" s="23">
        <v>7</v>
      </c>
    </row>
    <row r="26" spans="1:8" ht="12.75">
      <c r="A26">
        <v>8</v>
      </c>
      <c r="B26" t="str">
        <f>'29.03.2008'!C465</f>
        <v>Гімназія №7</v>
      </c>
      <c r="C26" s="22">
        <f>'29.03.2008'!D465</f>
        <v>101</v>
      </c>
      <c r="D26" s="23">
        <f>'29.03.2008'!E465</f>
        <v>12</v>
      </c>
      <c r="E26" s="22">
        <f>'30.03.2008'!D420</f>
        <v>118</v>
      </c>
      <c r="F26" s="23">
        <f>'30.03.2008'!E420</f>
        <v>10</v>
      </c>
      <c r="G26" s="22">
        <f t="shared" si="1"/>
        <v>219</v>
      </c>
      <c r="H26" s="23">
        <v>8</v>
      </c>
    </row>
    <row r="27" spans="1:8" ht="12.75">
      <c r="A27">
        <v>9</v>
      </c>
      <c r="B27" t="str">
        <f>'29.03.2008'!C467</f>
        <v>Глибоцька ЗОШ</v>
      </c>
      <c r="C27" s="22">
        <f>'29.03.2008'!D467</f>
        <v>85</v>
      </c>
      <c r="D27" s="23">
        <f>'29.03.2008'!E467</f>
        <v>14</v>
      </c>
      <c r="E27" s="22">
        <f>'30.03.2008'!D419</f>
        <v>121</v>
      </c>
      <c r="F27" s="23">
        <f>'30.03.2008'!E419</f>
        <v>9</v>
      </c>
      <c r="G27" s="22">
        <f>SUM(C27,E27)</f>
        <v>206</v>
      </c>
      <c r="H27" s="23">
        <v>9</v>
      </c>
    </row>
    <row r="28" spans="1:8" ht="12.75">
      <c r="A28">
        <v>10</v>
      </c>
      <c r="B28" t="str">
        <f>'29.03.2008'!C462</f>
        <v>ЗНЗ №30</v>
      </c>
      <c r="C28" s="22">
        <f>'29.03.2008'!D462</f>
        <v>145</v>
      </c>
      <c r="D28" s="23">
        <f>'29.03.2008'!E462</f>
        <v>9</v>
      </c>
      <c r="E28" s="22">
        <f>'30.03.2008'!D425</f>
        <v>55</v>
      </c>
      <c r="F28" s="23">
        <f>'30.03.2008'!E425</f>
        <v>15</v>
      </c>
      <c r="G28" s="22">
        <f t="shared" si="1"/>
        <v>200</v>
      </c>
      <c r="H28" s="23">
        <v>10</v>
      </c>
    </row>
    <row r="29" spans="1:8" ht="12.75">
      <c r="A29">
        <v>11</v>
      </c>
      <c r="B29" t="str">
        <f>'29.03.2008'!C460</f>
        <v>"ПІЛІГРІМ", ДЮСШ №4</v>
      </c>
      <c r="C29" s="22">
        <f>'29.03.2008'!D460</f>
        <v>184</v>
      </c>
      <c r="D29" s="23">
        <f>'29.03.2008'!E460</f>
        <v>7</v>
      </c>
      <c r="E29" s="22">
        <v>0</v>
      </c>
      <c r="F29" s="23"/>
      <c r="G29" s="22">
        <f t="shared" si="1"/>
        <v>184</v>
      </c>
      <c r="H29" s="23">
        <v>11</v>
      </c>
    </row>
    <row r="30" spans="1:8" ht="12.75">
      <c r="A30">
        <v>12</v>
      </c>
      <c r="B30" t="str">
        <f>'29.03.2008'!C466</f>
        <v>Сторожинець2</v>
      </c>
      <c r="C30" s="22">
        <f>'29.03.2008'!D466</f>
        <v>96</v>
      </c>
      <c r="D30" s="23">
        <f>'29.03.2008'!E466</f>
        <v>13</v>
      </c>
      <c r="E30" s="22">
        <f>'30.03.2008'!D422</f>
        <v>70</v>
      </c>
      <c r="F30" s="23">
        <f>'30.03.2008'!E422</f>
        <v>13</v>
      </c>
      <c r="G30" s="22">
        <f>SUM(C30,E30)</f>
        <v>166</v>
      </c>
      <c r="H30" s="23">
        <v>12</v>
      </c>
    </row>
    <row r="31" spans="1:8" ht="12.75">
      <c r="A31">
        <v>13</v>
      </c>
      <c r="B31" t="str">
        <f>'30.03.2008'!C417</f>
        <v>Глибока-7</v>
      </c>
      <c r="C31" s="22">
        <v>0</v>
      </c>
      <c r="D31" s="23"/>
      <c r="E31" s="22">
        <f>'30.03.2008'!D417</f>
        <v>139</v>
      </c>
      <c r="F31" s="23">
        <f>'30.03.2008'!E417</f>
        <v>7</v>
      </c>
      <c r="G31" s="22">
        <f>SUM(C31,E31)</f>
        <v>139</v>
      </c>
      <c r="H31" s="23">
        <v>13</v>
      </c>
    </row>
    <row r="32" spans="1:8" ht="12.75">
      <c r="A32">
        <v>14</v>
      </c>
      <c r="B32" t="str">
        <f>'29.03.2008'!C463</f>
        <v>Заставна2</v>
      </c>
      <c r="C32" s="22">
        <f>'29.03.2008'!D463</f>
        <v>103</v>
      </c>
      <c r="D32" s="23">
        <f>'29.03.2008'!E463</f>
        <v>10</v>
      </c>
      <c r="E32" s="22">
        <f>'30.03.2008'!D431</f>
        <v>25</v>
      </c>
      <c r="F32" s="23">
        <f>'30.03.2008'!E431</f>
        <v>21</v>
      </c>
      <c r="G32" s="22">
        <f t="shared" si="1"/>
        <v>128</v>
      </c>
      <c r="H32" s="23">
        <v>14</v>
      </c>
    </row>
    <row r="33" spans="1:8" ht="12.75">
      <c r="A33">
        <v>15</v>
      </c>
      <c r="B33" t="str">
        <f>'29.03.2008'!C470</f>
        <v>ДЮСШ №1</v>
      </c>
      <c r="C33" s="22">
        <f>'29.03.2008'!D470</f>
        <v>70</v>
      </c>
      <c r="D33" s="23">
        <f>'29.03.2008'!E470</f>
        <v>17</v>
      </c>
      <c r="E33" s="22">
        <f>'30.03.2008'!D428</f>
        <v>43</v>
      </c>
      <c r="F33" s="23">
        <f>'30.03.2008'!E428</f>
        <v>18</v>
      </c>
      <c r="G33" s="22">
        <f>SUM(C33,E33)</f>
        <v>113</v>
      </c>
      <c r="H33" s="23">
        <v>15</v>
      </c>
    </row>
    <row r="34" spans="1:8" ht="12.75">
      <c r="A34">
        <v>16</v>
      </c>
      <c r="B34" t="str">
        <f>'29.03.2008'!C471</f>
        <v>Герца2</v>
      </c>
      <c r="C34" s="22">
        <f>'29.03.2008'!D471</f>
        <v>62</v>
      </c>
      <c r="D34" s="23">
        <f>'29.03.2008'!E471</f>
        <v>18</v>
      </c>
      <c r="E34" s="22">
        <f>'30.03.2008'!D429</f>
        <v>44</v>
      </c>
      <c r="F34" s="23">
        <f>'30.03.2008'!E429</f>
        <v>19</v>
      </c>
      <c r="G34" s="22">
        <f>SUM(C34,E34)</f>
        <v>106</v>
      </c>
      <c r="H34" s="23">
        <v>16</v>
      </c>
    </row>
    <row r="35" spans="1:8" ht="12.75">
      <c r="A35">
        <v>17</v>
      </c>
      <c r="B35" t="str">
        <f>'30.03.2008'!C421</f>
        <v>Глибока-8</v>
      </c>
      <c r="C35" s="22">
        <v>0</v>
      </c>
      <c r="D35" s="23"/>
      <c r="E35" s="22">
        <f>'30.03.2008'!D421</f>
        <v>103</v>
      </c>
      <c r="F35" s="23">
        <f>'30.03.2008'!E421</f>
        <v>11</v>
      </c>
      <c r="G35" s="22">
        <f t="shared" si="1"/>
        <v>103</v>
      </c>
      <c r="H35" s="23">
        <v>17</v>
      </c>
    </row>
    <row r="36" spans="1:8" ht="12.75">
      <c r="A36">
        <v>18</v>
      </c>
      <c r="B36" t="str">
        <f>'29.03.2008'!C464</f>
        <v>Чагорська ЗОШ</v>
      </c>
      <c r="C36" s="22">
        <f>'29.03.2008'!D464</f>
        <v>102</v>
      </c>
      <c r="D36" s="23">
        <f>'29.03.2008'!E464</f>
        <v>11</v>
      </c>
      <c r="E36" s="22">
        <v>0</v>
      </c>
      <c r="F36" s="23"/>
      <c r="G36" s="22">
        <f t="shared" si="1"/>
        <v>102</v>
      </c>
      <c r="H36" s="23">
        <v>18</v>
      </c>
    </row>
    <row r="37" spans="1:8" ht="12.75">
      <c r="A37">
        <v>19</v>
      </c>
      <c r="B37" t="str">
        <f>'29.03.2008'!C472</f>
        <v>Новоселиця Колос 2</v>
      </c>
      <c r="C37" s="22">
        <f>'29.03.2008'!D472</f>
        <v>17</v>
      </c>
      <c r="D37" s="23">
        <f>'29.03.2008'!E472</f>
        <v>19</v>
      </c>
      <c r="E37" s="22">
        <f>'30.03.2008'!D424</f>
        <v>82</v>
      </c>
      <c r="F37" s="23">
        <f>'30.03.2008'!E424</f>
        <v>12</v>
      </c>
      <c r="G37" s="22">
        <f>SUM(C37,E37)</f>
        <v>99</v>
      </c>
      <c r="H37" s="23">
        <v>19</v>
      </c>
    </row>
    <row r="38" spans="1:8" ht="12.75">
      <c r="A38">
        <v>20</v>
      </c>
      <c r="B38" t="str">
        <f>'29.03.2008'!C469</f>
        <v>Сокиряни2</v>
      </c>
      <c r="C38" s="22">
        <f>'29.03.2008'!D469</f>
        <v>78</v>
      </c>
      <c r="D38" s="23">
        <f>'29.03.2008'!E469</f>
        <v>16</v>
      </c>
      <c r="E38" s="22">
        <f>'30.03.2008'!D432</f>
        <v>15</v>
      </c>
      <c r="F38" s="23">
        <f>'30.03.2008'!E432</f>
        <v>22</v>
      </c>
      <c r="G38" s="22">
        <f t="shared" si="1"/>
        <v>93</v>
      </c>
      <c r="H38" s="23">
        <v>20</v>
      </c>
    </row>
    <row r="39" spans="1:8" ht="12.75">
      <c r="A39">
        <v>21</v>
      </c>
      <c r="B39" t="str">
        <f>'29.03.2008'!C474</f>
        <v>Глибока-3</v>
      </c>
      <c r="C39" s="22">
        <f>'29.03.2008'!D474</f>
        <v>36</v>
      </c>
      <c r="D39" s="23">
        <f>'29.03.2008'!E474</f>
        <v>21</v>
      </c>
      <c r="E39" s="22">
        <f>'30.03.2008'!D427</f>
        <v>49</v>
      </c>
      <c r="F39" s="23">
        <f>'30.03.2008'!E427</f>
        <v>17</v>
      </c>
      <c r="G39" s="22">
        <f t="shared" si="1"/>
        <v>85</v>
      </c>
      <c r="H39" s="23">
        <v>21</v>
      </c>
    </row>
    <row r="40" spans="1:8" ht="12.75">
      <c r="A40">
        <v>22</v>
      </c>
      <c r="B40" t="str">
        <f>'29.03.2008'!C468</f>
        <v>ДЮСШ №4</v>
      </c>
      <c r="C40" s="22">
        <f>'29.03.2008'!D468</f>
        <v>80</v>
      </c>
      <c r="D40" s="23">
        <f>'29.03.2008'!E468</f>
        <v>15</v>
      </c>
      <c r="E40" s="22">
        <v>0</v>
      </c>
      <c r="F40" s="23"/>
      <c r="G40" s="22">
        <f t="shared" si="1"/>
        <v>80</v>
      </c>
      <c r="H40" s="23">
        <v>22</v>
      </c>
    </row>
    <row r="41" spans="1:8" ht="12.75">
      <c r="A41">
        <v>23</v>
      </c>
      <c r="B41" t="str">
        <f>'29.03.2008'!C476</f>
        <v>Хотин-Колінківці 2</v>
      </c>
      <c r="C41" s="22">
        <f>'29.03.2008'!D476</f>
        <v>0</v>
      </c>
      <c r="D41" s="23"/>
      <c r="E41" s="22">
        <f>'30.03.2008'!D423</f>
        <v>64</v>
      </c>
      <c r="F41" s="23">
        <f>'30.03.2008'!E423</f>
        <v>14</v>
      </c>
      <c r="G41" s="22">
        <f t="shared" si="1"/>
        <v>64</v>
      </c>
      <c r="H41" s="23">
        <v>23</v>
      </c>
    </row>
    <row r="42" spans="1:8" ht="12.75">
      <c r="A42">
        <v>24</v>
      </c>
      <c r="B42" t="str">
        <f>'29.03.2008'!C477</f>
        <v>Вижн.ОЦТКЕМ</v>
      </c>
      <c r="C42" s="22">
        <f>'29.03.2008'!D477</f>
        <v>0</v>
      </c>
      <c r="D42" s="23"/>
      <c r="E42" s="22">
        <f>'30.03.2008'!D426</f>
        <v>53</v>
      </c>
      <c r="F42" s="23">
        <f>'30.03.2008'!E426</f>
        <v>16</v>
      </c>
      <c r="G42" s="22">
        <f t="shared" si="1"/>
        <v>53</v>
      </c>
      <c r="H42" s="23">
        <v>24</v>
      </c>
    </row>
    <row r="43" spans="1:8" ht="12.75">
      <c r="A43">
        <v>25</v>
      </c>
      <c r="B43" t="str">
        <f>'29.03.2008'!C473</f>
        <v>ЗНЗ №42</v>
      </c>
      <c r="C43" s="22">
        <f>'29.03.2008'!D473</f>
        <v>44</v>
      </c>
      <c r="D43" s="23">
        <f>'29.03.2008'!E473</f>
        <v>20</v>
      </c>
      <c r="E43" s="22">
        <v>0</v>
      </c>
      <c r="F43" s="23"/>
      <c r="G43" s="22">
        <f t="shared" si="1"/>
        <v>44</v>
      </c>
      <c r="H43" s="23">
        <v>25</v>
      </c>
    </row>
    <row r="44" spans="1:8" ht="12.75">
      <c r="A44">
        <v>26</v>
      </c>
      <c r="B44" t="str">
        <f>'29.03.2008'!C478</f>
        <v>Гімназія №2</v>
      </c>
      <c r="C44" s="22">
        <f>'29.03.2008'!D478</f>
        <v>0</v>
      </c>
      <c r="D44" s="23"/>
      <c r="E44" s="22">
        <f>'30.03.2008'!D430</f>
        <v>28</v>
      </c>
      <c r="F44" s="23">
        <f>'30.03.2008'!E430</f>
        <v>20</v>
      </c>
      <c r="G44" s="22">
        <f t="shared" si="1"/>
        <v>28</v>
      </c>
      <c r="H44" s="23">
        <v>26</v>
      </c>
    </row>
    <row r="45" spans="1:8" ht="12.75">
      <c r="A45">
        <v>27</v>
      </c>
      <c r="B45" t="str">
        <f>'29.03.2008'!C475</f>
        <v>Луківці</v>
      </c>
      <c r="C45" s="22">
        <f>'29.03.2008'!D475</f>
        <v>18</v>
      </c>
      <c r="D45" s="23">
        <f>'29.03.2008'!E475</f>
        <v>22</v>
      </c>
      <c r="E45" s="22">
        <v>0</v>
      </c>
      <c r="F45" s="23"/>
      <c r="G45" s="22">
        <f t="shared" si="1"/>
        <v>18</v>
      </c>
      <c r="H45" s="23">
        <v>27</v>
      </c>
    </row>
    <row r="47" spans="1:3" ht="12" customHeight="1">
      <c r="A47" t="s">
        <v>67</v>
      </c>
      <c r="C47" t="s">
        <v>69</v>
      </c>
    </row>
    <row r="48" spans="1:3" ht="18" customHeight="1">
      <c r="A48" t="s">
        <v>68</v>
      </c>
      <c r="C48" t="s">
        <v>70</v>
      </c>
    </row>
  </sheetData>
  <mergeCells count="2">
    <mergeCell ref="C2:D2"/>
    <mergeCell ref="E2:F2"/>
  </mergeCells>
  <printOptions/>
  <pageMargins left="0.5905511811023623" right="0.3937007874015748" top="0.3937007874015748" bottom="0.3937007874015748" header="0" footer="0.7086614173228347"/>
  <pageSetup orientation="portrait" paperSize="9" scale="89" r:id="rId1"/>
  <headerFooter alignWithMargins="0">
    <oddHeader>&amp;L&amp;8"Підсніжник",
спортивне орієнтування&amp;R&amp;8Чемпіонат Чернівецької області
серед учнівської молоді</oddHeader>
    <oddFooter>&amp;L&amp;"Arial Cyr,полужирный"&amp;8 29-30.03.2008р.
сторінка &amp;P&amp;R&amp;8Чернівецький обласний центр туризму,
краєзнавства та екскурсій учнівської молоді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WinOrient - Протокол результатов</dc:title>
  <dc:subject/>
  <dc:creator/>
  <cp:keywords/>
  <dc:description/>
  <cp:lastModifiedBy>IgorO</cp:lastModifiedBy>
  <cp:lastPrinted>2008-04-03T16:16:51Z</cp:lastPrinted>
  <dcterms:created xsi:type="dcterms:W3CDTF">2008-04-03T07:57:51Z</dcterms:created>
  <dcterms:modified xsi:type="dcterms:W3CDTF">2008-04-04T10:03:37Z</dcterms:modified>
  <cp:category/>
  <cp:version/>
  <cp:contentType/>
  <cp:contentStatus/>
</cp:coreProperties>
</file>